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VrattosJ\Desktop\FORMS-DOCUMENTS\"/>
    </mc:Choice>
  </mc:AlternateContent>
  <xr:revisionPtr revIDLastSave="0" documentId="8_{1CCE022C-9484-4ED4-A4B8-11B54D5741BB}" xr6:coauthVersionLast="47" xr6:coauthVersionMax="47" xr10:uidLastSave="{00000000-0000-0000-0000-000000000000}"/>
  <bookViews>
    <workbookView xWindow="-120" yWindow="-120" windowWidth="29040" windowHeight="15840" tabRatio="828" xr2:uid="{00000000-000D-0000-FFFF-FFFF00000000}"/>
  </bookViews>
  <sheets>
    <sheet name="Procedures" sheetId="8" r:id="rId1"/>
    <sheet name="Cost Summary Record" sheetId="2" r:id="rId2"/>
    <sheet name="FA Labor Summary" sheetId="3" r:id="rId3"/>
    <sheet name="FA Equipment Summary" sheetId="4" r:id="rId4"/>
    <sheet name="Materials Summary" sheetId="5" r:id="rId5"/>
    <sheet name="Rental Equip Summary" sheetId="6" r:id="rId6"/>
    <sheet name="Contract Work Summary" sheetId="7" r:id="rId7"/>
  </sheets>
  <definedNames>
    <definedName name="_xlnm.Print_Area" localSheetId="1">'Cost Summary Record'!$A$1:$F$15</definedName>
    <definedName name="_xlnm.Print_Titles" localSheetId="3">'FA Equipment Summary'!$1:$7</definedName>
    <definedName name="_xlnm.Print_Titles" localSheetId="2">'FA Labor Summary'!$1:$7</definedName>
    <definedName name="_xlnm.Print_Titles" localSheetId="4">'Materials Summary'!$1:$7</definedName>
    <definedName name="_xlnm.Print_Titles" localSheetId="5">'Rental Equip 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0" i="4" l="1"/>
  <c r="N160" i="4" s="1"/>
  <c r="L159" i="4"/>
  <c r="N159" i="4" s="1"/>
  <c r="L146" i="4"/>
  <c r="N146" i="4" s="1"/>
  <c r="L145" i="4"/>
  <c r="N145" i="4" s="1"/>
  <c r="L128" i="4"/>
  <c r="N128" i="4" s="1"/>
  <c r="L127" i="4"/>
  <c r="N127" i="4" s="1"/>
  <c r="L112" i="4"/>
  <c r="N112" i="4" s="1"/>
  <c r="L111" i="4"/>
  <c r="N111" i="4" s="1"/>
  <c r="L96" i="4"/>
  <c r="N96" i="4" s="1"/>
  <c r="L95" i="4"/>
  <c r="N95" i="4" s="1"/>
  <c r="L80" i="4"/>
  <c r="N80" i="4" s="1"/>
  <c r="L79" i="4"/>
  <c r="N79" i="4" s="1"/>
  <c r="L65" i="4"/>
  <c r="N65" i="4" s="1"/>
  <c r="L64" i="4"/>
  <c r="N64" i="4" s="1"/>
  <c r="L50" i="4"/>
  <c r="N50" i="4" s="1"/>
  <c r="L49" i="4"/>
  <c r="N49" i="4" s="1"/>
  <c r="L33" i="4"/>
  <c r="N33" i="4" s="1"/>
  <c r="L32" i="4"/>
  <c r="N32" i="4" s="1"/>
  <c r="L15" i="4"/>
  <c r="N15" i="4" s="1"/>
  <c r="M281" i="3"/>
  <c r="J281" i="3"/>
  <c r="N281" i="3" s="1"/>
  <c r="M280" i="3"/>
  <c r="J280" i="3"/>
  <c r="N280" i="3" s="1"/>
  <c r="M279" i="3"/>
  <c r="J279" i="3"/>
  <c r="N279" i="3" s="1"/>
  <c r="M278" i="3"/>
  <c r="J278" i="3"/>
  <c r="N278" i="3" s="1"/>
  <c r="M254" i="3"/>
  <c r="J254" i="3"/>
  <c r="N254" i="3" s="1"/>
  <c r="M253" i="3"/>
  <c r="J253" i="3"/>
  <c r="N253" i="3" s="1"/>
  <c r="M252" i="3"/>
  <c r="J252" i="3"/>
  <c r="N252" i="3" s="1"/>
  <c r="M251" i="3"/>
  <c r="J251" i="3"/>
  <c r="N251" i="3" s="1"/>
  <c r="M223" i="3"/>
  <c r="J223" i="3"/>
  <c r="N223" i="3" s="1"/>
  <c r="M222" i="3"/>
  <c r="J222" i="3"/>
  <c r="N222" i="3" s="1"/>
  <c r="M221" i="3"/>
  <c r="J221" i="3"/>
  <c r="N221" i="3" s="1"/>
  <c r="M220" i="3"/>
  <c r="J220" i="3"/>
  <c r="N220" i="3" s="1"/>
  <c r="M196" i="3"/>
  <c r="J196" i="3"/>
  <c r="N196" i="3" s="1"/>
  <c r="M195" i="3"/>
  <c r="J195" i="3"/>
  <c r="N195" i="3" s="1"/>
  <c r="M194" i="3"/>
  <c r="J194" i="3"/>
  <c r="N194" i="3" s="1"/>
  <c r="M193" i="3"/>
  <c r="J193" i="3"/>
  <c r="N193" i="3" s="1"/>
  <c r="M167" i="3"/>
  <c r="J167" i="3"/>
  <c r="N167" i="3" s="1"/>
  <c r="M166" i="3"/>
  <c r="J166" i="3"/>
  <c r="N166" i="3" s="1"/>
  <c r="M165" i="3"/>
  <c r="J165" i="3"/>
  <c r="N165" i="3" s="1"/>
  <c r="M164" i="3"/>
  <c r="J164" i="3"/>
  <c r="N164" i="3" s="1"/>
  <c r="M136" i="3"/>
  <c r="J136" i="3"/>
  <c r="N136" i="3" s="1"/>
  <c r="M135" i="3"/>
  <c r="J135" i="3"/>
  <c r="N135" i="3" s="1"/>
  <c r="M134" i="3"/>
  <c r="J134" i="3"/>
  <c r="N134" i="3" s="1"/>
  <c r="M133" i="3"/>
  <c r="J133" i="3"/>
  <c r="N133" i="3" s="1"/>
  <c r="M109" i="3"/>
  <c r="J109" i="3"/>
  <c r="N109" i="3" s="1"/>
  <c r="M108" i="3"/>
  <c r="J108" i="3"/>
  <c r="N108" i="3" s="1"/>
  <c r="M107" i="3"/>
  <c r="J107" i="3"/>
  <c r="N107" i="3" s="1"/>
  <c r="M106" i="3"/>
  <c r="J106" i="3"/>
  <c r="N106" i="3" s="1"/>
  <c r="M80" i="3"/>
  <c r="J80" i="3"/>
  <c r="N80" i="3" s="1"/>
  <c r="M79" i="3"/>
  <c r="J79" i="3"/>
  <c r="N79" i="3" s="1"/>
  <c r="M78" i="3"/>
  <c r="J78" i="3"/>
  <c r="N78" i="3" s="1"/>
  <c r="M77" i="3"/>
  <c r="J77" i="3"/>
  <c r="N77" i="3" s="1"/>
  <c r="M52" i="3"/>
  <c r="J52" i="3"/>
  <c r="N52" i="3" s="1"/>
  <c r="M51" i="3"/>
  <c r="J51" i="3"/>
  <c r="N51" i="3" s="1"/>
  <c r="M50" i="3"/>
  <c r="J50" i="3"/>
  <c r="N50" i="3" s="1"/>
  <c r="M49" i="3"/>
  <c r="J49" i="3"/>
  <c r="N49" i="3" s="1"/>
  <c r="M18" i="3"/>
  <c r="M19" i="3"/>
  <c r="M20" i="3"/>
  <c r="M21" i="3"/>
  <c r="M22" i="3"/>
  <c r="M23" i="3"/>
  <c r="M24" i="3"/>
  <c r="M25" i="3"/>
  <c r="J18" i="3"/>
  <c r="N18" i="3" s="1"/>
  <c r="J19" i="3"/>
  <c r="N19" i="3" s="1"/>
  <c r="J20" i="3"/>
  <c r="N20" i="3" s="1"/>
  <c r="J21" i="3"/>
  <c r="N21" i="3" s="1"/>
  <c r="J22" i="3"/>
  <c r="N22" i="3" s="1"/>
  <c r="J23" i="3"/>
  <c r="N23" i="3" s="1"/>
  <c r="J24" i="3"/>
  <c r="N24" i="3" s="1"/>
  <c r="J25" i="3"/>
  <c r="N25" i="3" s="1"/>
  <c r="A7" i="7"/>
  <c r="G5" i="7"/>
  <c r="F5" i="7"/>
  <c r="A5" i="7"/>
  <c r="J3" i="7"/>
  <c r="H3" i="7"/>
  <c r="G3" i="7"/>
  <c r="F3" i="7"/>
  <c r="A3" i="7"/>
  <c r="E93" i="5"/>
  <c r="E92" i="5"/>
  <c r="E91" i="5"/>
  <c r="E90" i="5"/>
  <c r="E89" i="5"/>
  <c r="E88" i="5"/>
  <c r="E87" i="5"/>
  <c r="E86" i="5"/>
  <c r="E83" i="5"/>
  <c r="E74" i="5"/>
  <c r="E73" i="5"/>
  <c r="E72" i="5"/>
  <c r="E71" i="5"/>
  <c r="E70" i="5"/>
  <c r="E69" i="5"/>
  <c r="E68" i="5"/>
  <c r="E63" i="5"/>
  <c r="E62" i="5"/>
  <c r="E61" i="5"/>
  <c r="E60" i="5"/>
  <c r="E59" i="5"/>
  <c r="E58" i="5"/>
  <c r="E57" i="5"/>
  <c r="E56" i="5"/>
  <c r="E53" i="5"/>
  <c r="E44" i="5"/>
  <c r="E43" i="5"/>
  <c r="E42" i="5"/>
  <c r="E41" i="5"/>
  <c r="E40" i="5"/>
  <c r="E39" i="5"/>
  <c r="E38" i="5"/>
  <c r="E87" i="6"/>
  <c r="H88" i="6" s="1"/>
  <c r="E85" i="6"/>
  <c r="H86" i="6" s="1"/>
  <c r="E83" i="6"/>
  <c r="H84" i="6" s="1"/>
  <c r="E81" i="6"/>
  <c r="H82" i="6" s="1"/>
  <c r="H80" i="6"/>
  <c r="E77" i="6"/>
  <c r="H78" i="6" s="1"/>
  <c r="E75" i="6"/>
  <c r="H76" i="6" s="1"/>
  <c r="E73" i="6"/>
  <c r="H74" i="6" s="1"/>
  <c r="E71" i="6"/>
  <c r="H72" i="6" s="1"/>
  <c r="E69" i="6"/>
  <c r="H70" i="6" s="1"/>
  <c r="E67" i="6"/>
  <c r="H68" i="6" s="1"/>
  <c r="E65" i="6"/>
  <c r="H66" i="6" s="1"/>
  <c r="H52" i="6"/>
  <c r="E45" i="6"/>
  <c r="H46" i="6" s="1"/>
  <c r="E47" i="6"/>
  <c r="H48" i="6" s="1"/>
  <c r="E59" i="6"/>
  <c r="H60" i="6" s="1"/>
  <c r="E57" i="6"/>
  <c r="H58" i="6" s="1"/>
  <c r="E55" i="6"/>
  <c r="H56" i="6" s="1"/>
  <c r="E53" i="6"/>
  <c r="H54" i="6" s="1"/>
  <c r="E49" i="6"/>
  <c r="H50" i="6" s="1"/>
  <c r="E43" i="6"/>
  <c r="H44" i="6" s="1"/>
  <c r="E41" i="6"/>
  <c r="H42" i="6" s="1"/>
  <c r="E39" i="6"/>
  <c r="H40" i="6" s="1"/>
  <c r="E37" i="6"/>
  <c r="H38" i="6" s="1"/>
  <c r="J3" i="6"/>
  <c r="H3" i="6"/>
  <c r="G5" i="6"/>
  <c r="G3" i="6"/>
  <c r="F5" i="6"/>
  <c r="F3" i="6"/>
  <c r="A7" i="6"/>
  <c r="A5" i="6"/>
  <c r="A3" i="6"/>
  <c r="I3" i="5"/>
  <c r="G3" i="5"/>
  <c r="F5" i="5"/>
  <c r="F3" i="5"/>
  <c r="E5" i="5"/>
  <c r="E3" i="5"/>
  <c r="A5" i="5"/>
  <c r="L53" i="4"/>
  <c r="N53" i="4" s="1"/>
  <c r="A5" i="4"/>
  <c r="N3" i="4"/>
  <c r="L3" i="4"/>
  <c r="J5" i="4"/>
  <c r="J3" i="4"/>
  <c r="G5" i="4"/>
  <c r="G3" i="4"/>
  <c r="G5" i="3"/>
  <c r="G3" i="3"/>
  <c r="N3" i="3"/>
  <c r="L3" i="3"/>
  <c r="J5" i="3"/>
  <c r="J3" i="3"/>
  <c r="A5" i="3"/>
  <c r="E94" i="5" l="1"/>
  <c r="H61" i="6"/>
  <c r="E64" i="5"/>
  <c r="H89" i="6"/>
  <c r="L167" i="4"/>
  <c r="N167" i="4" s="1"/>
  <c r="L166" i="4"/>
  <c r="N166" i="4" s="1"/>
  <c r="L165" i="4"/>
  <c r="N165" i="4" s="1"/>
  <c r="L164" i="4"/>
  <c r="N164" i="4" s="1"/>
  <c r="L163" i="4"/>
  <c r="N163" i="4" s="1"/>
  <c r="L162" i="4"/>
  <c r="N162" i="4" s="1"/>
  <c r="L161" i="4"/>
  <c r="N161" i="4" s="1"/>
  <c r="L158" i="4"/>
  <c r="N158" i="4" s="1"/>
  <c r="L157" i="4"/>
  <c r="N157" i="4" s="1"/>
  <c r="L156" i="4"/>
  <c r="L151" i="4"/>
  <c r="N151" i="4" s="1"/>
  <c r="L150" i="4"/>
  <c r="N150" i="4" s="1"/>
  <c r="L149" i="4"/>
  <c r="N149" i="4" s="1"/>
  <c r="L148" i="4"/>
  <c r="N148" i="4" s="1"/>
  <c r="L147" i="4"/>
  <c r="N147" i="4" s="1"/>
  <c r="L144" i="4"/>
  <c r="N144" i="4" s="1"/>
  <c r="L143" i="4"/>
  <c r="N143" i="4" s="1"/>
  <c r="L142" i="4"/>
  <c r="N142" i="4" s="1"/>
  <c r="L141" i="4"/>
  <c r="N141" i="4" s="1"/>
  <c r="L140" i="4"/>
  <c r="L135" i="4"/>
  <c r="N135" i="4" s="1"/>
  <c r="L134" i="4"/>
  <c r="N134" i="4" s="1"/>
  <c r="L133" i="4"/>
  <c r="N133" i="4" s="1"/>
  <c r="L132" i="4"/>
  <c r="N132" i="4" s="1"/>
  <c r="L131" i="4"/>
  <c r="N131" i="4" s="1"/>
  <c r="L130" i="4"/>
  <c r="N130" i="4" s="1"/>
  <c r="L129" i="4"/>
  <c r="N129" i="4" s="1"/>
  <c r="L126" i="4"/>
  <c r="N126" i="4" s="1"/>
  <c r="L125" i="4"/>
  <c r="N125" i="4" s="1"/>
  <c r="L124" i="4"/>
  <c r="L119" i="4"/>
  <c r="N119" i="4" s="1"/>
  <c r="L118" i="4"/>
  <c r="N118" i="4" s="1"/>
  <c r="L117" i="4"/>
  <c r="N117" i="4" s="1"/>
  <c r="L116" i="4"/>
  <c r="N116" i="4" s="1"/>
  <c r="L115" i="4"/>
  <c r="N115" i="4" s="1"/>
  <c r="L114" i="4"/>
  <c r="N114" i="4" s="1"/>
  <c r="L113" i="4"/>
  <c r="N113" i="4" s="1"/>
  <c r="L110" i="4"/>
  <c r="N110" i="4" s="1"/>
  <c r="L109" i="4"/>
  <c r="N109" i="4" s="1"/>
  <c r="L108" i="4"/>
  <c r="L103" i="4"/>
  <c r="N103" i="4" s="1"/>
  <c r="L102" i="4"/>
  <c r="N102" i="4" s="1"/>
  <c r="L101" i="4"/>
  <c r="N101" i="4" s="1"/>
  <c r="L100" i="4"/>
  <c r="N100" i="4" s="1"/>
  <c r="L99" i="4"/>
  <c r="N99" i="4" s="1"/>
  <c r="L98" i="4"/>
  <c r="N98" i="4" s="1"/>
  <c r="L97" i="4"/>
  <c r="N97" i="4" s="1"/>
  <c r="L94" i="4"/>
  <c r="N94" i="4" s="1"/>
  <c r="L93" i="4"/>
  <c r="N93" i="4" s="1"/>
  <c r="L92" i="4"/>
  <c r="L87" i="4"/>
  <c r="N87" i="4" s="1"/>
  <c r="L86" i="4"/>
  <c r="N86" i="4" s="1"/>
  <c r="L85" i="4"/>
  <c r="N85" i="4" s="1"/>
  <c r="L84" i="4"/>
  <c r="N84" i="4" s="1"/>
  <c r="L83" i="4"/>
  <c r="N83" i="4" s="1"/>
  <c r="L82" i="4"/>
  <c r="N82" i="4" s="1"/>
  <c r="L81" i="4"/>
  <c r="N81" i="4" s="1"/>
  <c r="L78" i="4"/>
  <c r="N78" i="4" s="1"/>
  <c r="L77" i="4"/>
  <c r="N77" i="4" s="1"/>
  <c r="L76" i="4"/>
  <c r="L71" i="4"/>
  <c r="N71" i="4" s="1"/>
  <c r="L70" i="4"/>
  <c r="N70" i="4" s="1"/>
  <c r="L69" i="4"/>
  <c r="N69" i="4" s="1"/>
  <c r="L68" i="4"/>
  <c r="N68" i="4" s="1"/>
  <c r="L67" i="4"/>
  <c r="N67" i="4" s="1"/>
  <c r="L66" i="4"/>
  <c r="N66" i="4" s="1"/>
  <c r="L63" i="4"/>
  <c r="N63" i="4" s="1"/>
  <c r="L62" i="4"/>
  <c r="N62" i="4" s="1"/>
  <c r="L61" i="4"/>
  <c r="N61" i="4" s="1"/>
  <c r="L60" i="4"/>
  <c r="L55" i="4"/>
  <c r="N55" i="4" s="1"/>
  <c r="L54" i="4"/>
  <c r="N54" i="4" s="1"/>
  <c r="L52" i="4"/>
  <c r="N52" i="4" s="1"/>
  <c r="L51" i="4"/>
  <c r="N51" i="4" s="1"/>
  <c r="L48" i="4"/>
  <c r="N48" i="4" s="1"/>
  <c r="L47" i="4"/>
  <c r="N47" i="4" s="1"/>
  <c r="L46" i="4"/>
  <c r="N46" i="4" s="1"/>
  <c r="L45" i="4"/>
  <c r="N45" i="4" s="1"/>
  <c r="L44" i="4"/>
  <c r="L36" i="4"/>
  <c r="N36" i="4" s="1"/>
  <c r="L39" i="4"/>
  <c r="N39" i="4" s="1"/>
  <c r="L38" i="4"/>
  <c r="N38" i="4" s="1"/>
  <c r="L37" i="4"/>
  <c r="N37" i="4" s="1"/>
  <c r="L35" i="4"/>
  <c r="N35" i="4" s="1"/>
  <c r="L34" i="4"/>
  <c r="N34" i="4" s="1"/>
  <c r="L31" i="4"/>
  <c r="N31" i="4" s="1"/>
  <c r="L30" i="4"/>
  <c r="N30" i="4" s="1"/>
  <c r="L29" i="4"/>
  <c r="N29" i="4" s="1"/>
  <c r="L28" i="4"/>
  <c r="J284" i="3"/>
  <c r="N284" i="3" s="1"/>
  <c r="M284" i="3"/>
  <c r="J285" i="3"/>
  <c r="N285" i="3" s="1"/>
  <c r="M285" i="3"/>
  <c r="J286" i="3"/>
  <c r="N286" i="3" s="1"/>
  <c r="M286" i="3"/>
  <c r="J287" i="3"/>
  <c r="N287" i="3" s="1"/>
  <c r="M287" i="3"/>
  <c r="J255" i="3"/>
  <c r="N255" i="3" s="1"/>
  <c r="M255" i="3"/>
  <c r="J256" i="3"/>
  <c r="N256" i="3" s="1"/>
  <c r="M256" i="3"/>
  <c r="J257" i="3"/>
  <c r="N257" i="3" s="1"/>
  <c r="M257" i="3"/>
  <c r="M192" i="3"/>
  <c r="M197" i="3"/>
  <c r="J192" i="3"/>
  <c r="N192" i="3" s="1"/>
  <c r="J197" i="3"/>
  <c r="N197" i="3" s="1"/>
  <c r="J198" i="3"/>
  <c r="N198" i="3" s="1"/>
  <c r="M162" i="3"/>
  <c r="M163" i="3"/>
  <c r="M168" i="3"/>
  <c r="J162" i="3"/>
  <c r="N162" i="3" s="1"/>
  <c r="J163" i="3"/>
  <c r="N163" i="3" s="1"/>
  <c r="M139" i="3"/>
  <c r="M140" i="3"/>
  <c r="M141" i="3"/>
  <c r="M142" i="3"/>
  <c r="M143" i="3"/>
  <c r="J139" i="3"/>
  <c r="N139" i="3" s="1"/>
  <c r="J140" i="3"/>
  <c r="N140" i="3" s="1"/>
  <c r="J141" i="3"/>
  <c r="N141" i="3" s="1"/>
  <c r="J142" i="3"/>
  <c r="N142" i="3" s="1"/>
  <c r="J143" i="3"/>
  <c r="N143" i="3" s="1"/>
  <c r="M112" i="3"/>
  <c r="M113" i="3"/>
  <c r="M114" i="3"/>
  <c r="M115" i="3"/>
  <c r="M116" i="3"/>
  <c r="J112" i="3"/>
  <c r="N112" i="3" s="1"/>
  <c r="J113" i="3"/>
  <c r="N113" i="3" s="1"/>
  <c r="J114" i="3"/>
  <c r="N114" i="3" s="1"/>
  <c r="J115" i="3"/>
  <c r="N115" i="3" s="1"/>
  <c r="J116" i="3"/>
  <c r="N116" i="3" s="1"/>
  <c r="M84" i="3"/>
  <c r="M85" i="3"/>
  <c r="M86" i="3"/>
  <c r="J84" i="3"/>
  <c r="N84" i="3" s="1"/>
  <c r="J85" i="3"/>
  <c r="N85" i="3" s="1"/>
  <c r="J86" i="3"/>
  <c r="N86" i="3" s="1"/>
  <c r="M46" i="3"/>
  <c r="M47" i="3"/>
  <c r="M48" i="3"/>
  <c r="M53" i="3"/>
  <c r="M54" i="3"/>
  <c r="M55" i="3"/>
  <c r="M56" i="3"/>
  <c r="M57" i="3"/>
  <c r="M58" i="3"/>
  <c r="J46" i="3"/>
  <c r="N46" i="3" s="1"/>
  <c r="J47" i="3"/>
  <c r="N47" i="3" s="1"/>
  <c r="J48" i="3"/>
  <c r="N48" i="3" s="1"/>
  <c r="J53" i="3"/>
  <c r="N53" i="3" s="1"/>
  <c r="J54" i="3"/>
  <c r="N54" i="3" s="1"/>
  <c r="J55" i="3"/>
  <c r="N55" i="3" s="1"/>
  <c r="J56" i="3"/>
  <c r="N56" i="3" s="1"/>
  <c r="J57" i="3"/>
  <c r="N57" i="3" s="1"/>
  <c r="J58" i="3"/>
  <c r="N58" i="3" s="1"/>
  <c r="M293" i="3"/>
  <c r="J293" i="3"/>
  <c r="N293" i="3" s="1"/>
  <c r="M292" i="3"/>
  <c r="J292" i="3"/>
  <c r="N292" i="3" s="1"/>
  <c r="M291" i="3"/>
  <c r="J291" i="3"/>
  <c r="N291" i="3" s="1"/>
  <c r="M290" i="3"/>
  <c r="J290" i="3"/>
  <c r="N290" i="3" s="1"/>
  <c r="M289" i="3"/>
  <c r="J289" i="3"/>
  <c r="N289" i="3" s="1"/>
  <c r="M288" i="3"/>
  <c r="J288" i="3"/>
  <c r="N288" i="3" s="1"/>
  <c r="M283" i="3"/>
  <c r="J283" i="3"/>
  <c r="N283" i="3" s="1"/>
  <c r="M282" i="3"/>
  <c r="J282" i="3"/>
  <c r="N282" i="3" s="1"/>
  <c r="M277" i="3"/>
  <c r="J277" i="3"/>
  <c r="M276" i="3"/>
  <c r="J276" i="3"/>
  <c r="M275" i="3"/>
  <c r="J275" i="3"/>
  <c r="M274" i="3"/>
  <c r="J274" i="3"/>
  <c r="M273" i="3"/>
  <c r="J273" i="3"/>
  <c r="M272" i="3"/>
  <c r="J272" i="3"/>
  <c r="M271" i="3"/>
  <c r="J271" i="3"/>
  <c r="M270" i="3"/>
  <c r="J270" i="3"/>
  <c r="M264" i="3"/>
  <c r="J264" i="3"/>
  <c r="N264" i="3" s="1"/>
  <c r="M263" i="3"/>
  <c r="J263" i="3"/>
  <c r="N263" i="3" s="1"/>
  <c r="M262" i="3"/>
  <c r="J262" i="3"/>
  <c r="N262" i="3" s="1"/>
  <c r="M261" i="3"/>
  <c r="J261" i="3"/>
  <c r="N261" i="3" s="1"/>
  <c r="M260" i="3"/>
  <c r="J260" i="3"/>
  <c r="N260" i="3" s="1"/>
  <c r="M259" i="3"/>
  <c r="J259" i="3"/>
  <c r="N259" i="3" s="1"/>
  <c r="M258" i="3"/>
  <c r="J258" i="3"/>
  <c r="N258" i="3" s="1"/>
  <c r="M250" i="3"/>
  <c r="J250" i="3"/>
  <c r="N250" i="3" s="1"/>
  <c r="M249" i="3"/>
  <c r="J249" i="3"/>
  <c r="N249" i="3" s="1"/>
  <c r="M248" i="3"/>
  <c r="J248" i="3"/>
  <c r="M247" i="3"/>
  <c r="J247" i="3"/>
  <c r="M246" i="3"/>
  <c r="J246" i="3"/>
  <c r="M245" i="3"/>
  <c r="J245" i="3"/>
  <c r="M244" i="3"/>
  <c r="J244" i="3"/>
  <c r="M243" i="3"/>
  <c r="J243" i="3"/>
  <c r="M242" i="3"/>
  <c r="J242" i="3"/>
  <c r="M241" i="3"/>
  <c r="J241" i="3"/>
  <c r="M235" i="3"/>
  <c r="J235" i="3"/>
  <c r="N235" i="3" s="1"/>
  <c r="M234" i="3"/>
  <c r="J234" i="3"/>
  <c r="N234" i="3" s="1"/>
  <c r="M233" i="3"/>
  <c r="J233" i="3"/>
  <c r="N233" i="3" s="1"/>
  <c r="M232" i="3"/>
  <c r="J232" i="3"/>
  <c r="N232" i="3" s="1"/>
  <c r="M231" i="3"/>
  <c r="J231" i="3"/>
  <c r="N231" i="3" s="1"/>
  <c r="M230" i="3"/>
  <c r="J230" i="3"/>
  <c r="N230" i="3" s="1"/>
  <c r="M229" i="3"/>
  <c r="J229" i="3"/>
  <c r="N229" i="3" s="1"/>
  <c r="M228" i="3"/>
  <c r="J228" i="3"/>
  <c r="N228" i="3" s="1"/>
  <c r="M225" i="3"/>
  <c r="J225" i="3"/>
  <c r="N225" i="3" s="1"/>
  <c r="M224" i="3"/>
  <c r="J224" i="3"/>
  <c r="N224" i="3" s="1"/>
  <c r="M219" i="3"/>
  <c r="J219" i="3"/>
  <c r="M218" i="3"/>
  <c r="J218" i="3"/>
  <c r="M217" i="3"/>
  <c r="J217" i="3"/>
  <c r="M216" i="3"/>
  <c r="J216" i="3"/>
  <c r="M215" i="3"/>
  <c r="J215" i="3"/>
  <c r="M214" i="3"/>
  <c r="J214" i="3"/>
  <c r="M213" i="3"/>
  <c r="J213" i="3"/>
  <c r="M212" i="3"/>
  <c r="J212" i="3"/>
  <c r="M206" i="3"/>
  <c r="J206" i="3"/>
  <c r="N206" i="3" s="1"/>
  <c r="M205" i="3"/>
  <c r="J205" i="3"/>
  <c r="N205" i="3" s="1"/>
  <c r="M204" i="3"/>
  <c r="J204" i="3"/>
  <c r="N204" i="3" s="1"/>
  <c r="M203" i="3"/>
  <c r="J203" i="3"/>
  <c r="N203" i="3" s="1"/>
  <c r="M202" i="3"/>
  <c r="J202" i="3"/>
  <c r="N202" i="3" s="1"/>
  <c r="M201" i="3"/>
  <c r="J201" i="3"/>
  <c r="N201" i="3" s="1"/>
  <c r="M200" i="3"/>
  <c r="J200" i="3"/>
  <c r="N200" i="3" s="1"/>
  <c r="M199" i="3"/>
  <c r="J199" i="3"/>
  <c r="N199" i="3" s="1"/>
  <c r="M198" i="3"/>
  <c r="M191" i="3"/>
  <c r="J191" i="3"/>
  <c r="N191" i="3" s="1"/>
  <c r="M190" i="3"/>
  <c r="J190" i="3"/>
  <c r="M189" i="3"/>
  <c r="J189" i="3"/>
  <c r="M188" i="3"/>
  <c r="J188" i="3"/>
  <c r="M187" i="3"/>
  <c r="J187" i="3"/>
  <c r="M186" i="3"/>
  <c r="J186" i="3"/>
  <c r="M185" i="3"/>
  <c r="J185" i="3"/>
  <c r="M184" i="3"/>
  <c r="J184" i="3"/>
  <c r="M183" i="3"/>
  <c r="J183" i="3"/>
  <c r="M177" i="3"/>
  <c r="J177" i="3"/>
  <c r="N177" i="3" s="1"/>
  <c r="M176" i="3"/>
  <c r="J176" i="3"/>
  <c r="N176" i="3" s="1"/>
  <c r="M175" i="3"/>
  <c r="J175" i="3"/>
  <c r="N175" i="3" s="1"/>
  <c r="M174" i="3"/>
  <c r="J174" i="3"/>
  <c r="N174" i="3" s="1"/>
  <c r="M173" i="3"/>
  <c r="J173" i="3"/>
  <c r="N173" i="3" s="1"/>
  <c r="M172" i="3"/>
  <c r="J172" i="3"/>
  <c r="N172" i="3" s="1"/>
  <c r="M171" i="3"/>
  <c r="J171" i="3"/>
  <c r="N171" i="3" s="1"/>
  <c r="M170" i="3"/>
  <c r="J170" i="3"/>
  <c r="N170" i="3" s="1"/>
  <c r="M169" i="3"/>
  <c r="J169" i="3"/>
  <c r="N169" i="3" s="1"/>
  <c r="J168" i="3"/>
  <c r="N168" i="3" s="1"/>
  <c r="M161" i="3"/>
  <c r="J161" i="3"/>
  <c r="M160" i="3"/>
  <c r="J160" i="3"/>
  <c r="M159" i="3"/>
  <c r="J159" i="3"/>
  <c r="M158" i="3"/>
  <c r="J158" i="3"/>
  <c r="M157" i="3"/>
  <c r="J157" i="3"/>
  <c r="M156" i="3"/>
  <c r="J156" i="3"/>
  <c r="M155" i="3"/>
  <c r="J155" i="3"/>
  <c r="M154" i="3"/>
  <c r="J154" i="3"/>
  <c r="M148" i="3"/>
  <c r="J148" i="3"/>
  <c r="N148" i="3" s="1"/>
  <c r="M147" i="3"/>
  <c r="J147" i="3"/>
  <c r="N147" i="3" s="1"/>
  <c r="M146" i="3"/>
  <c r="J146" i="3"/>
  <c r="N146" i="3" s="1"/>
  <c r="M145" i="3"/>
  <c r="J145" i="3"/>
  <c r="N145" i="3" s="1"/>
  <c r="M144" i="3"/>
  <c r="J144" i="3"/>
  <c r="N144" i="3" s="1"/>
  <c r="M138" i="3"/>
  <c r="J138" i="3"/>
  <c r="N138" i="3" s="1"/>
  <c r="M137" i="3"/>
  <c r="J137" i="3"/>
  <c r="N137" i="3" s="1"/>
  <c r="M132" i="3"/>
  <c r="J132" i="3"/>
  <c r="M131" i="3"/>
  <c r="J131" i="3"/>
  <c r="M130" i="3"/>
  <c r="J130" i="3"/>
  <c r="M129" i="3"/>
  <c r="J129" i="3"/>
  <c r="M128" i="3"/>
  <c r="J128" i="3"/>
  <c r="M127" i="3"/>
  <c r="J127" i="3"/>
  <c r="M126" i="3"/>
  <c r="J126" i="3"/>
  <c r="M125" i="3"/>
  <c r="J125" i="3"/>
  <c r="M119" i="3"/>
  <c r="J119" i="3"/>
  <c r="N119" i="3" s="1"/>
  <c r="M118" i="3"/>
  <c r="J118" i="3"/>
  <c r="N118" i="3" s="1"/>
  <c r="M117" i="3"/>
  <c r="J117" i="3"/>
  <c r="N117" i="3" s="1"/>
  <c r="M111" i="3"/>
  <c r="J111" i="3"/>
  <c r="N111" i="3" s="1"/>
  <c r="M110" i="3"/>
  <c r="J110" i="3"/>
  <c r="N110" i="3" s="1"/>
  <c r="M105" i="3"/>
  <c r="J105" i="3"/>
  <c r="N105" i="3" s="1"/>
  <c r="M104" i="3"/>
  <c r="J104" i="3"/>
  <c r="N104" i="3" s="1"/>
  <c r="M103" i="3"/>
  <c r="J103" i="3"/>
  <c r="M102" i="3"/>
  <c r="J102" i="3"/>
  <c r="M101" i="3"/>
  <c r="J101" i="3"/>
  <c r="M100" i="3"/>
  <c r="J100" i="3"/>
  <c r="M99" i="3"/>
  <c r="J99" i="3"/>
  <c r="M98" i="3"/>
  <c r="J98" i="3"/>
  <c r="M97" i="3"/>
  <c r="J97" i="3"/>
  <c r="M96" i="3"/>
  <c r="J96" i="3"/>
  <c r="M90" i="3"/>
  <c r="J90" i="3"/>
  <c r="N90" i="3" s="1"/>
  <c r="M89" i="3"/>
  <c r="J89" i="3"/>
  <c r="N89" i="3" s="1"/>
  <c r="M88" i="3"/>
  <c r="J88" i="3"/>
  <c r="N88" i="3" s="1"/>
  <c r="M87" i="3"/>
  <c r="J87" i="3"/>
  <c r="N87" i="3" s="1"/>
  <c r="M83" i="3"/>
  <c r="J83" i="3"/>
  <c r="N83" i="3" s="1"/>
  <c r="M82" i="3"/>
  <c r="J82" i="3"/>
  <c r="N82" i="3" s="1"/>
  <c r="M81" i="3"/>
  <c r="J81" i="3"/>
  <c r="N81" i="3" s="1"/>
  <c r="M76" i="3"/>
  <c r="J76" i="3"/>
  <c r="N76" i="3" s="1"/>
  <c r="M75" i="3"/>
  <c r="J75" i="3"/>
  <c r="N75" i="3" s="1"/>
  <c r="M74" i="3"/>
  <c r="J74" i="3"/>
  <c r="M73" i="3"/>
  <c r="J73" i="3"/>
  <c r="M72" i="3"/>
  <c r="J72" i="3"/>
  <c r="M71" i="3"/>
  <c r="J71" i="3"/>
  <c r="M70" i="3"/>
  <c r="J70" i="3"/>
  <c r="M69" i="3"/>
  <c r="J69" i="3"/>
  <c r="M68" i="3"/>
  <c r="J68" i="3"/>
  <c r="M67" i="3"/>
  <c r="J67" i="3"/>
  <c r="M61" i="3"/>
  <c r="J61" i="3"/>
  <c r="N61" i="3" s="1"/>
  <c r="M60" i="3"/>
  <c r="J60" i="3"/>
  <c r="N60" i="3" s="1"/>
  <c r="M59" i="3"/>
  <c r="J59" i="3"/>
  <c r="N59" i="3" s="1"/>
  <c r="M45" i="3"/>
  <c r="J45" i="3"/>
  <c r="M44" i="3"/>
  <c r="J44" i="3"/>
  <c r="M43" i="3"/>
  <c r="J43" i="3"/>
  <c r="M42" i="3"/>
  <c r="J42" i="3"/>
  <c r="M41" i="3"/>
  <c r="J41" i="3"/>
  <c r="M40" i="3"/>
  <c r="J40" i="3"/>
  <c r="M39" i="3"/>
  <c r="J39" i="3"/>
  <c r="M38" i="3"/>
  <c r="J38" i="3"/>
  <c r="A7" i="5"/>
  <c r="A3" i="5"/>
  <c r="A7" i="4"/>
  <c r="A3" i="4"/>
  <c r="A7" i="3"/>
  <c r="A3" i="3"/>
  <c r="L11" i="4"/>
  <c r="N11" i="4" s="1"/>
  <c r="L13" i="4"/>
  <c r="N13" i="4" s="1"/>
  <c r="L16" i="4"/>
  <c r="N16" i="4" s="1"/>
  <c r="L17" i="4"/>
  <c r="N17" i="4" s="1"/>
  <c r="L18" i="4"/>
  <c r="N18" i="4" s="1"/>
  <c r="L10" i="4"/>
  <c r="N10" i="4" s="1"/>
  <c r="F20" i="7"/>
  <c r="C14" i="2" s="1"/>
  <c r="E12" i="6"/>
  <c r="H13" i="6" s="1"/>
  <c r="E14" i="6"/>
  <c r="H15" i="6" s="1"/>
  <c r="E16" i="6"/>
  <c r="H17" i="6" s="1"/>
  <c r="E18" i="6"/>
  <c r="H19" i="6" s="1"/>
  <c r="E20" i="6"/>
  <c r="H21" i="6" s="1"/>
  <c r="E22" i="6"/>
  <c r="H23" i="6" s="1"/>
  <c r="E24" i="6"/>
  <c r="H25" i="6" s="1"/>
  <c r="E26" i="6"/>
  <c r="H27" i="6" s="1"/>
  <c r="E10" i="6"/>
  <c r="H11" i="6" s="1"/>
  <c r="E11" i="5"/>
  <c r="E12" i="5"/>
  <c r="E13" i="5"/>
  <c r="E14" i="5"/>
  <c r="E15" i="5"/>
  <c r="E16" i="5"/>
  <c r="E17" i="5"/>
  <c r="E20" i="5"/>
  <c r="E22" i="5"/>
  <c r="E23" i="5"/>
  <c r="E24" i="5"/>
  <c r="E25" i="5"/>
  <c r="E26" i="5"/>
  <c r="E27" i="5"/>
  <c r="E28" i="5"/>
  <c r="E10" i="5"/>
  <c r="J11" i="3"/>
  <c r="M11" i="3"/>
  <c r="J12" i="3"/>
  <c r="M12" i="3"/>
  <c r="J13" i="3"/>
  <c r="M13" i="3"/>
  <c r="J14" i="3"/>
  <c r="M14" i="3"/>
  <c r="J15" i="3"/>
  <c r="M15" i="3"/>
  <c r="J16" i="3"/>
  <c r="M16" i="3"/>
  <c r="J17" i="3"/>
  <c r="M17" i="3"/>
  <c r="M10" i="3"/>
  <c r="J10" i="3"/>
  <c r="K89" i="6" l="1"/>
  <c r="H29" i="6" s="1"/>
  <c r="E30" i="5"/>
  <c r="H28" i="6"/>
  <c r="L168" i="4"/>
  <c r="L56" i="4"/>
  <c r="L120" i="4"/>
  <c r="N156" i="4"/>
  <c r="N168" i="4" s="1"/>
  <c r="L88" i="4"/>
  <c r="L152" i="4"/>
  <c r="J294" i="3"/>
  <c r="J120" i="3"/>
  <c r="J92" i="3"/>
  <c r="J62" i="3"/>
  <c r="O91" i="3" s="1"/>
  <c r="J237" i="3"/>
  <c r="J265" i="3"/>
  <c r="J295" i="3"/>
  <c r="J91" i="3"/>
  <c r="J150" i="3"/>
  <c r="J207" i="3"/>
  <c r="J121" i="3"/>
  <c r="J236" i="3"/>
  <c r="J266" i="3"/>
  <c r="J63" i="3"/>
  <c r="N40" i="3"/>
  <c r="N41" i="3"/>
  <c r="N42" i="3"/>
  <c r="N43" i="3"/>
  <c r="N44" i="3"/>
  <c r="N45" i="3"/>
  <c r="J27" i="3"/>
  <c r="L72" i="4"/>
  <c r="L104" i="4"/>
  <c r="L136" i="4"/>
  <c r="N44" i="4"/>
  <c r="N56" i="4" s="1"/>
  <c r="J26" i="3"/>
  <c r="N140" i="4"/>
  <c r="N152" i="4" s="1"/>
  <c r="N124" i="4"/>
  <c r="N136" i="4" s="1"/>
  <c r="N108" i="4"/>
  <c r="N120" i="4" s="1"/>
  <c r="N92" i="4"/>
  <c r="N104" i="4" s="1"/>
  <c r="N76" i="4"/>
  <c r="N88" i="4" s="1"/>
  <c r="N60" i="4"/>
  <c r="N72" i="4" s="1"/>
  <c r="L40" i="4"/>
  <c r="O56" i="4" s="1"/>
  <c r="N28" i="4"/>
  <c r="N40" i="4" s="1"/>
  <c r="N69" i="3"/>
  <c r="N70" i="3"/>
  <c r="N71" i="3"/>
  <c r="N72" i="3"/>
  <c r="N73" i="3"/>
  <c r="N74" i="3"/>
  <c r="N98" i="3"/>
  <c r="N99" i="3"/>
  <c r="N100" i="3"/>
  <c r="N101" i="3"/>
  <c r="N102" i="3"/>
  <c r="N103" i="3"/>
  <c r="J149" i="3"/>
  <c r="N127" i="3"/>
  <c r="N128" i="3"/>
  <c r="N129" i="3"/>
  <c r="N130" i="3"/>
  <c r="N131" i="3"/>
  <c r="N132" i="3"/>
  <c r="J178" i="3"/>
  <c r="J179" i="3"/>
  <c r="J208" i="3"/>
  <c r="N156" i="3"/>
  <c r="N157" i="3"/>
  <c r="N158" i="3"/>
  <c r="N159" i="3"/>
  <c r="N160" i="3"/>
  <c r="N161" i="3"/>
  <c r="N185" i="3"/>
  <c r="N186" i="3"/>
  <c r="N187" i="3"/>
  <c r="N188" i="3"/>
  <c r="N189" i="3"/>
  <c r="N190" i="3"/>
  <c r="N214" i="3"/>
  <c r="N215" i="3"/>
  <c r="N216" i="3"/>
  <c r="N217" i="3"/>
  <c r="N218" i="3"/>
  <c r="N219" i="3"/>
  <c r="N243" i="3"/>
  <c r="N244" i="3"/>
  <c r="N245" i="3"/>
  <c r="N246" i="3"/>
  <c r="N247" i="3"/>
  <c r="N248" i="3"/>
  <c r="N272" i="3"/>
  <c r="N273" i="3"/>
  <c r="N274" i="3"/>
  <c r="N275" i="3"/>
  <c r="N276" i="3"/>
  <c r="N277" i="3"/>
  <c r="N11" i="3"/>
  <c r="N271" i="3"/>
  <c r="N270" i="3"/>
  <c r="N242" i="3"/>
  <c r="N241" i="3"/>
  <c r="N213" i="3"/>
  <c r="N212" i="3"/>
  <c r="N184" i="3"/>
  <c r="N183" i="3"/>
  <c r="N155" i="3"/>
  <c r="N154" i="3"/>
  <c r="N126" i="3"/>
  <c r="N125" i="3"/>
  <c r="N97" i="3"/>
  <c r="N96" i="3"/>
  <c r="N68" i="3"/>
  <c r="N67" i="3"/>
  <c r="N38" i="3"/>
  <c r="N39" i="3"/>
  <c r="N10" i="3"/>
  <c r="N17" i="3"/>
  <c r="N16" i="3"/>
  <c r="N15" i="3"/>
  <c r="N14" i="3"/>
  <c r="N13" i="3"/>
  <c r="N12" i="3"/>
  <c r="E29" i="5"/>
  <c r="L19" i="4"/>
  <c r="N19" i="4"/>
  <c r="O72" i="4" l="1"/>
  <c r="O88" i="4" s="1"/>
  <c r="O104" i="4" s="1"/>
  <c r="O120" i="4" s="1"/>
  <c r="O136" i="4" s="1"/>
  <c r="O152" i="4" s="1"/>
  <c r="O168" i="4" s="1"/>
  <c r="L20" i="4" s="1"/>
  <c r="L21" i="4" s="1"/>
  <c r="B11" i="2" s="1"/>
  <c r="O92" i="3"/>
  <c r="O121" i="3" s="1"/>
  <c r="O150" i="3" s="1"/>
  <c r="O179" i="3" s="1"/>
  <c r="O208" i="3" s="1"/>
  <c r="O237" i="3" s="1"/>
  <c r="O266" i="3" s="1"/>
  <c r="O295" i="3" s="1"/>
  <c r="J29" i="3" s="1"/>
  <c r="J31" i="3" s="1"/>
  <c r="B10" i="2" s="1"/>
  <c r="H30" i="6"/>
  <c r="C13" i="2" s="1"/>
  <c r="N207" i="3"/>
  <c r="N265" i="3"/>
  <c r="N91" i="3"/>
  <c r="N62" i="3"/>
  <c r="N120" i="3"/>
  <c r="O120" i="3"/>
  <c r="O149" i="3" s="1"/>
  <c r="O178" i="3" s="1"/>
  <c r="O207" i="3" s="1"/>
  <c r="O236" i="3" s="1"/>
  <c r="O265" i="3" s="1"/>
  <c r="O294" i="3" s="1"/>
  <c r="J28" i="3" s="1"/>
  <c r="J30" i="3" s="1"/>
  <c r="B9" i="2" s="1"/>
  <c r="N178" i="3"/>
  <c r="N92" i="3"/>
  <c r="N208" i="3"/>
  <c r="N236" i="3"/>
  <c r="N149" i="3"/>
  <c r="N26" i="3"/>
  <c r="N121" i="3"/>
  <c r="N179" i="3"/>
  <c r="N237" i="3"/>
  <c r="N295" i="3"/>
  <c r="N63" i="3"/>
  <c r="N294" i="3"/>
  <c r="E31" i="5"/>
  <c r="C12" i="2" s="1"/>
  <c r="P56" i="4"/>
  <c r="P72" i="4" s="1"/>
  <c r="P88" i="4" s="1"/>
  <c r="P104" i="4" s="1"/>
  <c r="P120" i="4" s="1"/>
  <c r="P136" i="4" s="1"/>
  <c r="P152" i="4" s="1"/>
  <c r="P168" i="4" s="1"/>
  <c r="N20" i="4" s="1"/>
  <c r="N21" i="4" s="1"/>
  <c r="C11" i="2" s="1"/>
  <c r="N150" i="3"/>
  <c r="N266" i="3"/>
  <c r="N27" i="3"/>
  <c r="P91" i="3" l="1"/>
  <c r="P120" i="3" s="1"/>
  <c r="P149" i="3" s="1"/>
  <c r="P178" i="3" s="1"/>
  <c r="P207" i="3" s="1"/>
  <c r="P236" i="3" s="1"/>
  <c r="P265" i="3" s="1"/>
  <c r="P294" i="3" s="1"/>
  <c r="N28" i="3" s="1"/>
  <c r="N30" i="3" s="1"/>
  <c r="C9" i="2" s="1"/>
  <c r="P92" i="3"/>
  <c r="P121" i="3" s="1"/>
  <c r="P150" i="3" s="1"/>
  <c r="P179" i="3" s="1"/>
  <c r="P208" i="3" s="1"/>
  <c r="P237" i="3" s="1"/>
  <c r="P266" i="3" s="1"/>
  <c r="P295" i="3" s="1"/>
  <c r="N29" i="3" s="1"/>
  <c r="N31" i="3" s="1"/>
  <c r="C10" i="2" s="1"/>
  <c r="C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gleavek</author>
  </authors>
  <commentList>
    <comment ref="B4" authorId="0" shapeId="0" xr:uid="{00000000-0006-0000-0100-000001000000}">
      <text>
        <r>
          <rPr>
            <b/>
            <sz val="8"/>
            <color indexed="81"/>
            <rFont val="Tahoma"/>
            <family val="2"/>
          </rPr>
          <t>Type over 'GPS N' with the actual GPS coordinates</t>
        </r>
        <r>
          <rPr>
            <sz val="8"/>
            <color indexed="81"/>
            <rFont val="Tahoma"/>
            <family val="2"/>
          </rPr>
          <t xml:space="preserve">
</t>
        </r>
      </text>
    </comment>
    <comment ref="C4" authorId="0" shapeId="0" xr:uid="{00000000-0006-0000-0100-000002000000}">
      <text>
        <r>
          <rPr>
            <b/>
            <sz val="8"/>
            <color indexed="81"/>
            <rFont val="Tahoma"/>
            <family val="2"/>
          </rPr>
          <t>Type over 'GPS W' with the actual GPS coordinates.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gleavek</author>
  </authors>
  <commentList>
    <comment ref="A10" authorId="0" shapeId="0" xr:uid="{00000000-0006-0000-0200-000001000000}">
      <text>
        <r>
          <rPr>
            <b/>
            <sz val="8"/>
            <color indexed="81"/>
            <rFont val="Tahoma"/>
            <family val="2"/>
          </rPr>
          <t>Type over 'Name' with the name of the employee.</t>
        </r>
        <r>
          <rPr>
            <sz val="8"/>
            <color indexed="81"/>
            <rFont val="Tahoma"/>
            <family val="2"/>
          </rPr>
          <t xml:space="preserve">
</t>
        </r>
      </text>
    </comment>
    <comment ref="A11" authorId="0" shapeId="0" xr:uid="{00000000-0006-0000-0200-000002000000}">
      <text>
        <r>
          <rPr>
            <b/>
            <sz val="8"/>
            <color indexed="81"/>
            <rFont val="Tahoma"/>
            <family val="2"/>
          </rPr>
          <t>Type over 'Job Title' with the title for the employee from above.</t>
        </r>
        <r>
          <rPr>
            <sz val="8"/>
            <color indexed="81"/>
            <rFont val="Tahoma"/>
            <family val="2"/>
          </rPr>
          <t xml:space="preserve">
</t>
        </r>
      </text>
    </comment>
  </commentList>
</comments>
</file>

<file path=xl/sharedStrings.xml><?xml version="1.0" encoding="utf-8"?>
<sst xmlns="http://schemas.openxmlformats.org/spreadsheetml/2006/main" count="1113" uniqueCount="116">
  <si>
    <t>Applicant</t>
  </si>
  <si>
    <t>Location/Site</t>
  </si>
  <si>
    <t>Category</t>
  </si>
  <si>
    <t>Period Covering</t>
  </si>
  <si>
    <t>to</t>
  </si>
  <si>
    <t>Force Account Labor: Overtime</t>
  </si>
  <si>
    <t>Force Account Equipment</t>
  </si>
  <si>
    <t>Force Account Material</t>
  </si>
  <si>
    <t>Force Account Labor: Regular Time</t>
  </si>
  <si>
    <t>Rental Equipment</t>
  </si>
  <si>
    <t>Contracts</t>
  </si>
  <si>
    <t>Total</t>
  </si>
  <si>
    <t>Hours</t>
  </si>
  <si>
    <t>Costs</t>
  </si>
  <si>
    <t>Comments</t>
  </si>
  <si>
    <t>Name</t>
  </si>
  <si>
    <t>Job Title</t>
  </si>
  <si>
    <t>Date</t>
  </si>
  <si>
    <t>Reg.</t>
  </si>
  <si>
    <t>O.T.</t>
  </si>
  <si>
    <t>Total Hours</t>
  </si>
  <si>
    <t>Hourly Rate</t>
  </si>
  <si>
    <t>Benefit Rate/Hr</t>
  </si>
  <si>
    <t>Total Hourly</t>
  </si>
  <si>
    <t>Total Costs</t>
  </si>
  <si>
    <t>Description of Work Performed:</t>
  </si>
  <si>
    <t>Certified</t>
  </si>
  <si>
    <t>Title</t>
  </si>
  <si>
    <t>Total Cost for Force Account Labor Regular Time</t>
  </si>
  <si>
    <t>Type of Equipment</t>
  </si>
  <si>
    <t>Indicate size, capacity, horsepower, make, and model as appropriate</t>
  </si>
  <si>
    <t>Equipment Code Number</t>
  </si>
  <si>
    <t>Operator's Name</t>
  </si>
  <si>
    <t>Total Cost</t>
  </si>
  <si>
    <t>GRAND TOTAL</t>
  </si>
  <si>
    <t>Dates and Hours used</t>
  </si>
  <si>
    <t>Rate Per Hour</t>
  </si>
  <si>
    <t>W/Opr</t>
  </si>
  <si>
    <t>W/Out Opr</t>
  </si>
  <si>
    <t>Vendor</t>
  </si>
  <si>
    <t>Invoice #</t>
  </si>
  <si>
    <t>Date and Amount Paid</t>
  </si>
  <si>
    <t>Check #</t>
  </si>
  <si>
    <t>Dates Worked</t>
  </si>
  <si>
    <t>Contractor</t>
  </si>
  <si>
    <t>Billing/Invoice Number</t>
  </si>
  <si>
    <t>Comments - Scope</t>
  </si>
  <si>
    <t>Amount</t>
  </si>
  <si>
    <t>Qty</t>
  </si>
  <si>
    <t>Unit Price</t>
  </si>
  <si>
    <t>Total Price</t>
  </si>
  <si>
    <t>Date Purchased</t>
  </si>
  <si>
    <t>Date Used</t>
  </si>
  <si>
    <t>Invoice</t>
  </si>
  <si>
    <t>Stock</t>
  </si>
  <si>
    <t>Equip Rate</t>
  </si>
  <si>
    <t>This Page Force Account Labor Regular Time</t>
  </si>
  <si>
    <t>Other Pages Force Account Labor Regular Time</t>
  </si>
  <si>
    <t>Other Pages Force Account Labor Overtime</t>
  </si>
  <si>
    <t>This Page Force Account Labor Overtime</t>
  </si>
  <si>
    <t>Total Cost for Force Account Labor Overtime</t>
  </si>
  <si>
    <t xml:space="preserve">This Page Totals          </t>
  </si>
  <si>
    <t xml:space="preserve">Other Page Totals          </t>
  </si>
  <si>
    <t>Hours Worked Each Week</t>
  </si>
  <si>
    <t>Week of</t>
  </si>
  <si>
    <t>Hours Used Each Week</t>
  </si>
  <si>
    <t>This Page Total</t>
  </si>
  <si>
    <t>Other Pages Total</t>
  </si>
  <si>
    <t xml:space="preserve">GRAND TOTALS      </t>
  </si>
  <si>
    <t>CDAA ID</t>
  </si>
  <si>
    <t>DSR #</t>
  </si>
  <si>
    <t>FEMA Disaster #</t>
  </si>
  <si>
    <t>CDAA Disaster #</t>
  </si>
  <si>
    <t>FEMA ID</t>
  </si>
  <si>
    <t>GPS W</t>
  </si>
  <si>
    <t>GPS N</t>
  </si>
  <si>
    <t>Item Description</t>
  </si>
  <si>
    <t>Price Info From</t>
  </si>
  <si>
    <t>I CERTIFY THAT THE ABOVE INFORMATION WAS TRANSCRIBED FROM PAYROLL RECORDS, VENDOR INVOICES, OR OTHER DOCUMENTS THAT ARE AVAILABLE FOR AUDIT</t>
  </si>
  <si>
    <t>Fill out the information requested in the header portion of this form.  The information will be copied to each of the following forms.
Boxes with light blue background have formulas in them.  Hours and costs are filled in as you fill out the following forms.</t>
  </si>
  <si>
    <r>
      <rPr>
        <b/>
        <sz val="12"/>
        <color theme="1"/>
        <rFont val="Century Gothic"/>
        <family val="2"/>
      </rPr>
      <t>In order to process your request</t>
    </r>
    <r>
      <rPr>
        <sz val="12"/>
        <color theme="1"/>
        <rFont val="Century Gothic"/>
        <family val="2"/>
      </rPr>
      <t>, Cal OES is requesting a narrative detailing the scope of work and the work completed along with the following documentation.  Documentation should apply only to those expenses incurred to complete the approved scope of work, whether or not those expenses were over or under the approved amount.  The costs must be itemized and outlined in an easy to read manner, preferably on the enclosed forms.  If you use your own forms, the information and layout should be similar to the attached forms.</t>
    </r>
  </si>
  <si>
    <r>
      <rPr>
        <b/>
        <sz val="12"/>
        <color theme="1"/>
        <rFont val="Century Gothic"/>
        <family val="2"/>
      </rPr>
      <t>A Cost Summary Report</t>
    </r>
    <r>
      <rPr>
        <sz val="12"/>
        <color theme="1"/>
        <rFont val="Century Gothic"/>
        <family val="2"/>
      </rPr>
      <t xml:space="preserve"> that breaks out the costs for each category of expenses.  This will include the totals from each of the categories below.</t>
    </r>
  </si>
  <si>
    <r>
      <rPr>
        <b/>
        <sz val="12"/>
        <color theme="1"/>
        <rFont val="Century Gothic"/>
        <family val="2"/>
      </rPr>
      <t>Proper documentation of insurance policies</t>
    </r>
    <r>
      <rPr>
        <sz val="12"/>
        <color theme="1"/>
        <rFont val="Century Gothic"/>
        <family val="2"/>
      </rPr>
      <t xml:space="preserve"> with deductible amounts and property coverage clearly identified. Applicant must also submit any settlement documentation including copies of the claim, proof of loss, statement of loss, and any other documentation that describes the covered items and the insurance proceeds available for those items and any reimbursements received.  Eligible costs may include the insurance deductible, depreciation, items not covered by the policy, and limited eligible costs above the policy.</t>
    </r>
  </si>
  <si>
    <r>
      <rPr>
        <b/>
        <sz val="12"/>
        <color theme="1"/>
        <rFont val="Century Gothic"/>
        <family val="2"/>
      </rPr>
      <t>Donated resources</t>
    </r>
    <r>
      <rPr>
        <sz val="12"/>
        <color theme="1"/>
        <rFont val="Century Gothic"/>
        <family val="2"/>
      </rPr>
      <t xml:space="preserve">, which include volunteer labor, donated equipment, and donated materials are eligible to offset the State and Local portion of the cost share for emergency work.  The amount is capped at the non-Federal share so that the Federal share will not exceed the Applicant’s actual out-of-pocket expenses.  Volunteer labor is to be valued at the same hourly rate as someone who regularly performs similar work. </t>
    </r>
  </si>
  <si>
    <t>RECOVERY DIRECTORATE
PUBLIC ASSISTANCE DIVISION</t>
  </si>
  <si>
    <r>
      <rPr>
        <b/>
        <sz val="12"/>
        <color theme="1"/>
        <rFont val="Century Gothic"/>
        <family val="2"/>
      </rPr>
      <t>Detailed summary sheets for labor, equipment, material, rental equipment, and contracts</t>
    </r>
    <r>
      <rPr>
        <sz val="12"/>
        <color theme="1"/>
        <rFont val="Century Gothic"/>
        <family val="2"/>
      </rPr>
      <t xml:space="preserve"> that show that the work performed and costs incurred were directly related to the scope of work.  Actual invoices, payments, contracts, and timesheets are not required unless specifically requested.  For instance, the force account labor summary sheet would include the name of each employee that performed work at that PW site, reference to the site, dates worked, base pay, overtime pay, benefits pay, and the total amount received.  If the DSR is for emergency work (Categories A or B), only overtime pay is eligible.</t>
    </r>
  </si>
  <si>
    <r>
      <rPr>
        <b/>
        <sz val="12"/>
        <color theme="1"/>
        <rFont val="Century Gothic"/>
        <family val="2"/>
      </rPr>
      <t>Proper documentation of force account labor</t>
    </r>
    <r>
      <rPr>
        <sz val="12"/>
        <color theme="1"/>
        <rFont val="Century Gothic"/>
        <family val="2"/>
      </rPr>
      <t>.  Documentation must include regular time and overtime; a salary rates chart; a fringe benefits percentage and components rate chart; and time expense sheets (who, what, when, where, and how long for each employee).  For emergency work (categories A and B), only overtime pay is allowed, however regular time can be included to substatiate equipment time usage.</t>
    </r>
  </si>
  <si>
    <r>
      <rPr>
        <b/>
        <sz val="12"/>
        <color theme="1"/>
        <rFont val="Century Gothic"/>
        <family val="2"/>
      </rPr>
      <t>Proper documentation of force account equipment costs</t>
    </r>
    <r>
      <rPr>
        <sz val="12"/>
        <color theme="1"/>
        <rFont val="Century Gothic"/>
        <family val="2"/>
      </rPr>
      <t>.  Documentation is to include an equipment rates chart and equipment expense sheets (what equipment, who used it, doing what, when, where, the hourly rate, and for how long for each day of use).  Standby and idle time are not eligible although a full day will be paid if a piece of equipment is used intermittently for the majority of the day.</t>
    </r>
  </si>
  <si>
    <r>
      <rPr>
        <b/>
        <sz val="12"/>
        <color theme="1"/>
        <rFont val="Century Gothic"/>
        <family val="2"/>
      </rPr>
      <t>Proper documentation of rental equipment costs</t>
    </r>
    <r>
      <rPr>
        <sz val="12"/>
        <color theme="1"/>
        <rFont val="Century Gothic"/>
        <family val="2"/>
      </rPr>
      <t>.  Vendor equipment invoices must identify what was done, when, where, for how long, what kind of equipment, and the charges per project.  Idle time is allowed.</t>
    </r>
  </si>
  <si>
    <r>
      <rPr>
        <b/>
        <sz val="12"/>
        <color theme="1"/>
        <rFont val="Century Gothic"/>
        <family val="2"/>
      </rPr>
      <t>Proper documentation of force account material costs</t>
    </r>
    <r>
      <rPr>
        <sz val="12"/>
        <color theme="1"/>
        <rFont val="Century Gothic"/>
        <family val="2"/>
      </rPr>
      <t>.  These costs are to be included on the Materials Summary Report. Reimbursement is based on the purchase price and quantities taken from the applicant’s stock.  If invoices are not available, costs can be developed from the applicant’s historical data or from vendors in the area.  Donated materials are not eligible, although the value may be credited towards the applicant’s cost share. Documentation is to include material use summary sheets (what was used, who used it, when, where, the quantity, and the unit price).              
NOTE: Meal tickets are to be included here.</t>
    </r>
  </si>
  <si>
    <r>
      <rPr>
        <b/>
        <sz val="12"/>
        <color theme="1"/>
        <rFont val="Century Gothic"/>
        <family val="2"/>
      </rPr>
      <t>Proper documentation of purchased material and supply costs</t>
    </r>
    <r>
      <rPr>
        <sz val="12"/>
        <color theme="1"/>
        <rFont val="Century Gothic"/>
        <family val="2"/>
      </rPr>
      <t xml:space="preserve">.  These costs are to be included on the Materials Summary Report.  Documentation is to include receipts and payment vouchers for each item and material use summary sheets (what was used, who used it, when, where, the quantity, and the unit price).  Costs can be developed from the applicant’s historical data or from vendors in the area.  </t>
    </r>
  </si>
  <si>
    <r>
      <rPr>
        <b/>
        <sz val="12"/>
        <color theme="1"/>
        <rFont val="Century Gothic"/>
        <family val="2"/>
      </rPr>
      <t>Proper documentation of contract costs</t>
    </r>
    <r>
      <rPr>
        <sz val="12"/>
        <color theme="1"/>
        <rFont val="Century Gothic"/>
        <family val="2"/>
      </rPr>
      <t xml:space="preserve">.  Contracts are to include a copy of the signed contract and any change orders, payment invoices, and payment vouchers especially the final acceptance and payment. </t>
    </r>
  </si>
  <si>
    <r>
      <rPr>
        <b/>
        <sz val="12"/>
        <color theme="1"/>
        <rFont val="Century Gothic"/>
        <family val="2"/>
      </rPr>
      <t xml:space="preserve">Engineering/Design Services </t>
    </r>
    <r>
      <rPr>
        <sz val="12"/>
        <color theme="1"/>
        <rFont val="Century Gothic"/>
        <family val="2"/>
      </rPr>
      <t xml:space="preserve">must be common to similar construction projects or necessary prior to completing the work.  Documentation is to include copies of the final accepted design, engineers’ reports and recommendations, a copy of the signed contract and any change orders, payment invoices, and payment vouchers, especially the final acceptance and payment. </t>
    </r>
  </si>
  <si>
    <t>OES-PA-090</t>
  </si>
  <si>
    <r>
      <t xml:space="preserve">                    STATE OF CALIFORNIA
                    CALIFORNIA GOVERNOR'S OFFICE OF EMERGENCY SERVICES
</t>
    </r>
    <r>
      <rPr>
        <b/>
        <sz val="9"/>
        <color theme="1"/>
        <rFont val="Century Gothic"/>
        <family val="2"/>
      </rPr>
      <t xml:space="preserve">                    </t>
    </r>
    <r>
      <rPr>
        <b/>
        <sz val="12"/>
        <color theme="1"/>
        <rFont val="Century Gothic"/>
        <family val="2"/>
      </rPr>
      <t>FORCE ACCOUNT LABOR SUMMARY RECORD</t>
    </r>
    <r>
      <rPr>
        <sz val="9"/>
        <color theme="1"/>
        <rFont val="Century Gothic"/>
        <family val="2"/>
      </rPr>
      <t xml:space="preserve">
                    OES-PA-090 (Rev. 12/2022)</t>
    </r>
  </si>
  <si>
    <t>Page 1</t>
  </si>
  <si>
    <t>Page 2</t>
  </si>
  <si>
    <t>Page 3</t>
  </si>
  <si>
    <t>Page 4</t>
  </si>
  <si>
    <t>Page 5</t>
  </si>
  <si>
    <t>Page 6</t>
  </si>
  <si>
    <t>Page 7</t>
  </si>
  <si>
    <t>Page 8</t>
  </si>
  <si>
    <t>Page 9</t>
  </si>
  <si>
    <t>Page 10</t>
  </si>
  <si>
    <t>Equipment
Code Number</t>
  </si>
  <si>
    <t>Operator's
Name</t>
  </si>
  <si>
    <r>
      <t xml:space="preserve">                   STATE OF CALIFORNIA
                   CALIFORNIA GOVERNOR'S OFFICE OF EMERGENCY SERVICES
                   </t>
    </r>
    <r>
      <rPr>
        <b/>
        <sz val="12"/>
        <color theme="1"/>
        <rFont val="Century Gothic"/>
        <family val="2"/>
      </rPr>
      <t>CAL OES REQUIRED DOCUMENTATION</t>
    </r>
    <r>
      <rPr>
        <sz val="9"/>
        <color theme="1"/>
        <rFont val="Century Gothic"/>
        <family val="2"/>
      </rPr>
      <t xml:space="preserve">
                   OES-PA-090 (Rev. 10/2022)</t>
    </r>
  </si>
  <si>
    <r>
      <t xml:space="preserve">                   STATE OF CALIFORNIA
                   CALIFORNIA GOVERNOR'S OFFICE OF EMERGENCY SERVICES
                   </t>
    </r>
    <r>
      <rPr>
        <b/>
        <sz val="12"/>
        <color theme="1"/>
        <rFont val="Century Gothic"/>
        <family val="2"/>
      </rPr>
      <t>CAL OES REQUIRED DOCUMENTATION</t>
    </r>
    <r>
      <rPr>
        <sz val="9"/>
        <color theme="1"/>
        <rFont val="Century Gothic"/>
        <family val="2"/>
      </rPr>
      <t xml:space="preserve">
                   OES-PA-090 (Rev. 12/2022)</t>
    </r>
  </si>
  <si>
    <r>
      <t xml:space="preserve">                    STATE OF CALIFORNIA
                    CALIFORNIA GOVERNOR'S OFFICE OF EMERGENCY SERVICES
</t>
    </r>
    <r>
      <rPr>
        <b/>
        <sz val="9"/>
        <color theme="1"/>
        <rFont val="Century Gothic"/>
        <family val="2"/>
      </rPr>
      <t xml:space="preserve">                    </t>
    </r>
    <r>
      <rPr>
        <b/>
        <sz val="12"/>
        <color theme="1"/>
        <rFont val="Century Gothic"/>
        <family val="2"/>
      </rPr>
      <t>COST SUMMARY RECORD</t>
    </r>
    <r>
      <rPr>
        <sz val="9"/>
        <color theme="1"/>
        <rFont val="Century Gothic"/>
        <family val="2"/>
      </rPr>
      <t xml:space="preserve">
                    OES-PA-090 (Rev. 12/2022)</t>
    </r>
  </si>
  <si>
    <t>Rev. 12/2022</t>
  </si>
  <si>
    <r>
      <rPr>
        <sz val="9"/>
        <color theme="1"/>
        <rFont val="Century Gothic"/>
        <family val="2"/>
      </rPr>
      <t xml:space="preserve">                   STATE OF CALIFORNIA
                   CALIFORNIA GOVERNOR'S OFFICE OF EMERGENCY SERVICES
                   </t>
    </r>
    <r>
      <rPr>
        <b/>
        <sz val="12"/>
        <color theme="1"/>
        <rFont val="Century Gothic"/>
        <family val="2"/>
      </rPr>
      <t>FORCE ACCOUNT EQUIPMENT SUMMARY RECORD</t>
    </r>
    <r>
      <rPr>
        <sz val="9"/>
        <color theme="1"/>
        <rFont val="Century Gothic"/>
        <family val="2"/>
      </rPr>
      <t xml:space="preserve">
                   OES-PA-090 (Rev. 12/2022)</t>
    </r>
  </si>
  <si>
    <r>
      <rPr>
        <sz val="9"/>
        <color theme="1"/>
        <rFont val="Century Gothic"/>
        <family val="2"/>
      </rPr>
      <t xml:space="preserve">                   STATE OF CALIFORNIA
                   CALIFORNIA GOVERNOR'S OFFICE OF EMERGENCY SERVICES
                   </t>
    </r>
    <r>
      <rPr>
        <b/>
        <sz val="12"/>
        <color theme="1"/>
        <rFont val="Century Gothic"/>
        <family val="2"/>
      </rPr>
      <t>MATERIALS SUMMARY RECORD</t>
    </r>
    <r>
      <rPr>
        <sz val="9"/>
        <color theme="1"/>
        <rFont val="Century Gothic"/>
        <family val="2"/>
      </rPr>
      <t xml:space="preserve">
                   OES-PA-090 (Rev. 12/2022)</t>
    </r>
  </si>
  <si>
    <t>Rev. 12/2022                                                                                           Page 1                                                                                            OES-PA-090</t>
  </si>
  <si>
    <r>
      <rPr>
        <sz val="9"/>
        <color theme="1"/>
        <rFont val="Century Gothic"/>
        <family val="2"/>
      </rPr>
      <t xml:space="preserve">                   STATE OF CALIFORNIA
                   CALIFORNIA GOVERNOR'S OFFICE OF EMERGENCY SERVICES
                   </t>
    </r>
    <r>
      <rPr>
        <b/>
        <sz val="12"/>
        <color theme="1"/>
        <rFont val="Century Gothic"/>
        <family val="2"/>
      </rPr>
      <t>RENTAL EQUIPMENT SUMMARY RECORD</t>
    </r>
    <r>
      <rPr>
        <sz val="9"/>
        <color theme="1"/>
        <rFont val="Century Gothic"/>
        <family val="2"/>
      </rPr>
      <t xml:space="preserve">
                   OES-PA-090 (Rev. 12/2022)</t>
    </r>
  </si>
  <si>
    <r>
      <rPr>
        <sz val="9"/>
        <color theme="1"/>
        <rFont val="Century Gothic"/>
        <family val="2"/>
      </rPr>
      <t xml:space="preserve">                   STATE OF CALIFORNIA
                   CALIFORNIA GOVERNOR'S OFFICE OF EMERGENCY SERVICES
                   </t>
    </r>
    <r>
      <rPr>
        <b/>
        <sz val="12"/>
        <color theme="1"/>
        <rFont val="Century Gothic"/>
        <family val="2"/>
      </rPr>
      <t>CONTRACT WORK SUMMARY RECORD</t>
    </r>
    <r>
      <rPr>
        <sz val="9"/>
        <color theme="1"/>
        <rFont val="Century Gothic"/>
        <family val="2"/>
      </rPr>
      <t xml:space="preserve">
                   OES-PA-090 (Rev. 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</si>
</sst>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0_);[Red]\(0.00\)"/>
    <numFmt numFmtId="166" formatCode="m/d;@"/>
    <numFmt numFmtId="167" formatCode="m/d/yy;@"/>
  </numFmts>
  <fonts count="17" x14ac:knownFonts="1">
    <font>
      <sz val="10"/>
      <color theme="1"/>
      <name val="Cambria"/>
      <family val="2"/>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0"/>
      <color theme="1"/>
      <name val="Cambria"/>
      <family val="2"/>
    </font>
    <font>
      <b/>
      <sz val="10"/>
      <color theme="1"/>
      <name val="Cambria"/>
      <family val="1"/>
    </font>
    <font>
      <sz val="12"/>
      <color theme="1"/>
      <name val="Cambria"/>
      <family val="1"/>
    </font>
    <font>
      <b/>
      <sz val="9"/>
      <color theme="1"/>
      <name val="Cambria"/>
      <family val="1"/>
    </font>
    <font>
      <sz val="8"/>
      <color indexed="81"/>
      <name val="Tahoma"/>
      <family val="2"/>
    </font>
    <font>
      <b/>
      <sz val="8"/>
      <color indexed="81"/>
      <name val="Tahoma"/>
      <family val="2"/>
    </font>
    <font>
      <b/>
      <sz val="12"/>
      <color theme="1"/>
      <name val="Century Gothic"/>
      <family val="2"/>
    </font>
    <font>
      <b/>
      <sz val="9"/>
      <color theme="1"/>
      <name val="Century Gothic"/>
      <family val="2"/>
    </font>
    <font>
      <sz val="9"/>
      <color theme="1"/>
      <name val="Century Gothic"/>
      <family val="2"/>
    </font>
    <font>
      <sz val="14"/>
      <color theme="1"/>
      <name val="Cambria"/>
      <family val="1"/>
    </font>
    <font>
      <sz val="9"/>
      <color theme="1"/>
      <name val="Cambria"/>
      <family val="2"/>
    </font>
    <font>
      <b/>
      <sz val="10"/>
      <color theme="1"/>
      <name val="Cambria"/>
      <family val="2"/>
    </font>
  </fonts>
  <fills count="6">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FF00"/>
        <bgColor indexed="64"/>
      </patternFill>
    </fill>
  </fills>
  <borders count="7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5" fillId="0" borderId="0" applyFont="0" applyFill="0" applyBorder="0" applyAlignment="0" applyProtection="0"/>
  </cellStyleXfs>
  <cellXfs count="416">
    <xf numFmtId="0" fontId="0" fillId="0" borderId="0" xfId="0"/>
    <xf numFmtId="0" fontId="0" fillId="0" borderId="0" xfId="0" applyAlignment="1">
      <alignment wrapText="1"/>
    </xf>
    <xf numFmtId="0" fontId="7" fillId="0" borderId="0" xfId="0" applyFont="1" applyAlignment="1">
      <alignment wrapText="1"/>
    </xf>
    <xf numFmtId="44" fontId="0" fillId="0" borderId="0" xfId="0" applyNumberFormat="1" applyAlignment="1">
      <alignment wrapText="1"/>
    </xf>
    <xf numFmtId="0" fontId="6" fillId="0" borderId="0" xfId="0" applyFont="1" applyAlignment="1">
      <alignment horizontal="center" vertical="center" wrapText="1"/>
    </xf>
    <xf numFmtId="14" fontId="0" fillId="0" borderId="2" xfId="0" applyNumberFormat="1" applyBorder="1" applyAlignment="1">
      <alignment horizontal="center" wrapText="1"/>
    </xf>
    <xf numFmtId="165" fontId="0" fillId="2" borderId="2" xfId="0" applyNumberFormat="1" applyFill="1" applyBorder="1" applyAlignment="1">
      <alignment horizontal="center" wrapText="1"/>
    </xf>
    <xf numFmtId="0" fontId="8" fillId="0" borderId="0" xfId="0" applyFont="1" applyBorder="1" applyAlignment="1">
      <alignment vertical="center" wrapText="1"/>
    </xf>
    <xf numFmtId="0" fontId="0" fillId="3" borderId="52" xfId="0" applyFill="1" applyBorder="1" applyAlignment="1">
      <alignment wrapText="1"/>
    </xf>
    <xf numFmtId="0" fontId="13" fillId="0" borderId="1" xfId="0" applyFont="1" applyBorder="1" applyAlignment="1">
      <alignment horizontal="left" vertical="center" wrapText="1"/>
    </xf>
    <xf numFmtId="0" fontId="13" fillId="0" borderId="1" xfId="0" applyFont="1" applyBorder="1" applyAlignment="1">
      <alignment horizontal="right" vertical="top" wrapText="1"/>
    </xf>
    <xf numFmtId="0" fontId="14" fillId="0" borderId="15" xfId="0" applyFont="1" applyBorder="1" applyAlignment="1">
      <alignment horizontal="left" vertical="top" wrapText="1"/>
    </xf>
    <xf numFmtId="0" fontId="11" fillId="3" borderId="12" xfId="0" applyFont="1" applyFill="1" applyBorder="1" applyAlignment="1">
      <alignment horizontal="center" wrapText="1"/>
    </xf>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11" fillId="3" borderId="22" xfId="0" applyFont="1" applyFill="1" applyBorder="1" applyAlignment="1">
      <alignment horizontal="center" wrapText="1"/>
    </xf>
    <xf numFmtId="0" fontId="11" fillId="3" borderId="18" xfId="0" applyFont="1" applyFill="1" applyBorder="1" applyAlignment="1">
      <alignment horizontal="center" vertical="center" wrapText="1"/>
    </xf>
    <xf numFmtId="0" fontId="11" fillId="3" borderId="59" xfId="0" applyFont="1" applyFill="1" applyBorder="1" applyAlignment="1">
      <alignment horizontal="center" vertical="center" wrapText="1"/>
    </xf>
    <xf numFmtId="164" fontId="11" fillId="2" borderId="60" xfId="0" applyNumberFormat="1" applyFont="1" applyFill="1" applyBorder="1" applyAlignment="1">
      <alignment vertical="center" wrapText="1"/>
    </xf>
    <xf numFmtId="0" fontId="4" fillId="0" borderId="0" xfId="0" applyFont="1" applyAlignment="1">
      <alignment wrapText="1"/>
    </xf>
    <xf numFmtId="0" fontId="4" fillId="0" borderId="5" xfId="0" applyFont="1" applyBorder="1" applyAlignment="1">
      <alignment horizontal="center" vertical="center" wrapText="1"/>
    </xf>
    <xf numFmtId="0" fontId="11" fillId="3" borderId="5" xfId="0" applyFont="1" applyFill="1" applyBorder="1" applyAlignment="1">
      <alignment horizontal="center" wrapText="1"/>
    </xf>
    <xf numFmtId="14" fontId="4" fillId="0" borderId="2" xfId="0" applyNumberFormat="1" applyFont="1" applyBorder="1" applyAlignment="1">
      <alignment vertical="center" wrapText="1"/>
    </xf>
    <xf numFmtId="0" fontId="4" fillId="3" borderId="2"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0" fontId="11" fillId="3" borderId="4" xfId="0" applyFont="1" applyFill="1" applyBorder="1" applyAlignment="1">
      <alignment wrapText="1"/>
    </xf>
    <xf numFmtId="166" fontId="4" fillId="3" borderId="2" xfId="0" applyNumberFormat="1" applyFont="1" applyFill="1" applyBorder="1" applyAlignment="1">
      <alignment horizontal="center" wrapText="1"/>
    </xf>
    <xf numFmtId="44" fontId="11" fillId="3" borderId="2" xfId="0" applyNumberFormat="1" applyFont="1" applyFill="1" applyBorder="1" applyAlignment="1">
      <alignment horizontal="center" wrapText="1"/>
    </xf>
    <xf numFmtId="44" fontId="11" fillId="3" borderId="5" xfId="0" applyNumberFormat="1" applyFont="1" applyFill="1" applyBorder="1" applyAlignment="1">
      <alignment horizontal="center" wrapText="1"/>
    </xf>
    <xf numFmtId="0" fontId="4" fillId="0" borderId="4" xfId="0" applyFont="1" applyBorder="1" applyAlignment="1">
      <alignment wrapText="1"/>
    </xf>
    <xf numFmtId="2" fontId="4" fillId="0" borderId="2" xfId="0" applyNumberFormat="1" applyFont="1" applyBorder="1" applyAlignment="1">
      <alignment wrapText="1"/>
    </xf>
    <xf numFmtId="2" fontId="4" fillId="2" borderId="2" xfId="0" applyNumberFormat="1" applyFont="1" applyFill="1" applyBorder="1" applyAlignment="1">
      <alignment wrapText="1"/>
    </xf>
    <xf numFmtId="44" fontId="4" fillId="0" borderId="2" xfId="0" applyNumberFormat="1" applyFont="1" applyBorder="1" applyAlignment="1">
      <alignment wrapText="1"/>
    </xf>
    <xf numFmtId="44" fontId="4" fillId="2" borderId="5" xfId="0" applyNumberFormat="1" applyFont="1" applyFill="1" applyBorder="1" applyAlignment="1">
      <alignment wrapText="1"/>
    </xf>
    <xf numFmtId="0" fontId="11" fillId="3" borderId="32" xfId="0" applyFont="1" applyFill="1" applyBorder="1" applyAlignment="1">
      <alignment wrapText="1"/>
    </xf>
    <xf numFmtId="0" fontId="11" fillId="3" borderId="23" xfId="0" applyFont="1" applyFill="1" applyBorder="1" applyAlignment="1">
      <alignment wrapText="1"/>
    </xf>
    <xf numFmtId="2" fontId="4" fillId="2" borderId="17" xfId="0" applyNumberFormat="1" applyFont="1" applyFill="1" applyBorder="1" applyAlignment="1">
      <alignment wrapText="1"/>
    </xf>
    <xf numFmtId="0" fontId="11" fillId="3" borderId="41" xfId="0" applyFont="1" applyFill="1" applyBorder="1" applyAlignment="1">
      <alignment wrapText="1"/>
    </xf>
    <xf numFmtId="0" fontId="11" fillId="3" borderId="51" xfId="0" applyFont="1" applyFill="1" applyBorder="1" applyAlignment="1">
      <alignment wrapText="1"/>
    </xf>
    <xf numFmtId="44" fontId="4" fillId="2" borderId="52" xfId="0" applyNumberFormat="1" applyFont="1" applyFill="1" applyBorder="1" applyAlignment="1">
      <alignment wrapText="1"/>
    </xf>
    <xf numFmtId="0" fontId="11" fillId="3" borderId="3" xfId="0" applyFont="1" applyFill="1" applyBorder="1" applyAlignment="1">
      <alignment wrapText="1"/>
    </xf>
    <xf numFmtId="0" fontId="11" fillId="3" borderId="46" xfId="0" applyFont="1" applyFill="1" applyBorder="1" applyAlignment="1">
      <alignment wrapText="1"/>
    </xf>
    <xf numFmtId="0" fontId="11" fillId="3" borderId="20" xfId="0" applyFont="1" applyFill="1" applyBorder="1" applyAlignment="1">
      <alignment wrapText="1"/>
    </xf>
    <xf numFmtId="0" fontId="11" fillId="3" borderId="21" xfId="0" applyFont="1" applyFill="1" applyBorder="1" applyAlignment="1">
      <alignment wrapText="1"/>
    </xf>
    <xf numFmtId="2" fontId="11" fillId="2" borderId="47" xfId="0" applyNumberFormat="1" applyFont="1" applyFill="1" applyBorder="1" applyAlignment="1">
      <alignment wrapText="1"/>
    </xf>
    <xf numFmtId="0" fontId="11" fillId="3" borderId="44" xfId="0" applyFont="1" applyFill="1" applyBorder="1" applyAlignment="1">
      <alignment wrapText="1"/>
    </xf>
    <xf numFmtId="0" fontId="11" fillId="3" borderId="48" xfId="0" applyFont="1" applyFill="1" applyBorder="1" applyAlignment="1">
      <alignment wrapText="1"/>
    </xf>
    <xf numFmtId="44" fontId="11" fillId="2" borderId="49" xfId="0" applyNumberFormat="1" applyFont="1" applyFill="1" applyBorder="1" applyAlignment="1">
      <alignment wrapText="1"/>
    </xf>
    <xf numFmtId="2" fontId="11" fillId="2" borderId="17" xfId="0" applyNumberFormat="1" applyFont="1" applyFill="1" applyBorder="1" applyAlignment="1">
      <alignment wrapText="1"/>
    </xf>
    <xf numFmtId="44" fontId="11" fillId="2" borderId="52" xfId="0" applyNumberFormat="1" applyFont="1" applyFill="1" applyBorder="1" applyAlignment="1">
      <alignment wrapText="1"/>
    </xf>
    <xf numFmtId="2" fontId="4" fillId="0" borderId="0" xfId="0" applyNumberFormat="1" applyFont="1" applyAlignment="1">
      <alignment wrapText="1"/>
    </xf>
    <xf numFmtId="44" fontId="4" fillId="0" borderId="0" xfId="0" applyNumberFormat="1" applyFont="1" applyAlignment="1">
      <alignment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wrapText="1"/>
    </xf>
    <xf numFmtId="0" fontId="11" fillId="3" borderId="5" xfId="0" applyFont="1" applyFill="1" applyBorder="1" applyAlignment="1">
      <alignment horizontal="center" vertical="center" wrapText="1"/>
    </xf>
    <xf numFmtId="0" fontId="4" fillId="0" borderId="2" xfId="0" applyFont="1" applyBorder="1" applyAlignment="1">
      <alignment wrapText="1"/>
    </xf>
    <xf numFmtId="0" fontId="11" fillId="3" borderId="17" xfId="0" applyFont="1" applyFill="1" applyBorder="1" applyAlignment="1">
      <alignment wrapText="1"/>
    </xf>
    <xf numFmtId="44" fontId="4" fillId="2" borderId="17" xfId="0" applyNumberFormat="1" applyFont="1" applyFill="1" applyBorder="1" applyAlignment="1">
      <alignment wrapText="1"/>
    </xf>
    <xf numFmtId="2" fontId="11" fillId="2" borderId="56" xfId="0" applyNumberFormat="1" applyFont="1" applyFill="1" applyBorder="1" applyAlignment="1">
      <alignment wrapText="1"/>
    </xf>
    <xf numFmtId="0" fontId="11" fillId="3" borderId="56" xfId="0" applyFont="1" applyFill="1" applyBorder="1" applyAlignment="1">
      <alignment wrapText="1"/>
    </xf>
    <xf numFmtId="44" fontId="11" fillId="2" borderId="57" xfId="0" applyNumberFormat="1" applyFont="1" applyFill="1" applyBorder="1" applyAlignment="1">
      <alignment wrapText="1"/>
    </xf>
    <xf numFmtId="0" fontId="0" fillId="0" borderId="44" xfId="0" applyBorder="1" applyAlignment="1">
      <alignment horizontal="left" vertical="center" wrapText="1"/>
    </xf>
    <xf numFmtId="0" fontId="11" fillId="3" borderId="31" xfId="0" applyFont="1" applyFill="1" applyBorder="1" applyAlignment="1">
      <alignment horizontal="center" vertical="center" wrapText="1"/>
    </xf>
    <xf numFmtId="0" fontId="11" fillId="3" borderId="2" xfId="0" applyFont="1" applyFill="1" applyBorder="1" applyAlignment="1">
      <alignment horizontal="center" wrapText="1"/>
    </xf>
    <xf numFmtId="0" fontId="11" fillId="3" borderId="12" xfId="0" applyFont="1" applyFill="1" applyBorder="1" applyAlignment="1">
      <alignment horizont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3" fillId="0" borderId="0" xfId="0" applyFont="1" applyAlignment="1">
      <alignment wrapText="1"/>
    </xf>
    <xf numFmtId="0" fontId="3" fillId="0" borderId="2" xfId="0" applyFont="1" applyBorder="1" applyAlignment="1">
      <alignment horizontal="center" vertical="center" wrapText="1"/>
    </xf>
    <xf numFmtId="0" fontId="3" fillId="0" borderId="22" xfId="0" applyNumberFormat="1" applyFont="1" applyBorder="1" applyAlignment="1">
      <alignment horizontal="center" vertical="center" wrapText="1"/>
    </xf>
    <xf numFmtId="14" fontId="3" fillId="0" borderId="2" xfId="0" applyNumberFormat="1" applyFont="1" applyBorder="1" applyAlignment="1">
      <alignment vertical="center" wrapText="1"/>
    </xf>
    <xf numFmtId="0" fontId="3" fillId="3" borderId="2"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3" fillId="0" borderId="4" xfId="0" applyFont="1" applyBorder="1" applyAlignment="1">
      <alignment wrapText="1"/>
    </xf>
    <xf numFmtId="0" fontId="3" fillId="0" borderId="2" xfId="0" applyFont="1" applyBorder="1" applyAlignment="1">
      <alignment wrapText="1"/>
    </xf>
    <xf numFmtId="44" fontId="3" fillId="0" borderId="2" xfId="0" applyNumberFormat="1" applyFont="1" applyBorder="1" applyAlignment="1">
      <alignment wrapText="1"/>
    </xf>
    <xf numFmtId="44" fontId="3" fillId="2" borderId="2" xfId="0" applyNumberFormat="1" applyFont="1" applyFill="1" applyBorder="1" applyAlignment="1">
      <alignment wrapText="1"/>
    </xf>
    <xf numFmtId="167" fontId="3" fillId="0" borderId="2" xfId="0" applyNumberFormat="1" applyFont="1" applyBorder="1" applyAlignment="1">
      <alignment horizontal="center" wrapText="1"/>
    </xf>
    <xf numFmtId="0" fontId="3" fillId="0" borderId="5" xfId="0" applyFont="1" applyBorder="1" applyAlignment="1">
      <alignment horizontal="center" wrapText="1"/>
    </xf>
    <xf numFmtId="44" fontId="3" fillId="2" borderId="34" xfId="0" applyNumberFormat="1" applyFont="1" applyFill="1" applyBorder="1" applyAlignment="1">
      <alignment wrapText="1"/>
    </xf>
    <xf numFmtId="44" fontId="11" fillId="2" borderId="56" xfId="0" applyNumberFormat="1" applyFont="1" applyFill="1" applyBorder="1" applyAlignment="1">
      <alignment wrapText="1"/>
    </xf>
    <xf numFmtId="0" fontId="11" fillId="0" borderId="0" xfId="0" applyFont="1" applyBorder="1" applyAlignment="1">
      <alignment vertical="center" wrapText="1"/>
    </xf>
    <xf numFmtId="0" fontId="3" fillId="0" borderId="0" xfId="0" applyFont="1"/>
    <xf numFmtId="44" fontId="3" fillId="0" borderId="0" xfId="0" applyNumberFormat="1" applyFont="1" applyAlignment="1">
      <alignment wrapText="1"/>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2" xfId="0" applyNumberFormat="1" applyFont="1" applyBorder="1" applyAlignment="1">
      <alignment horizontal="center" wrapText="1"/>
    </xf>
    <xf numFmtId="165" fontId="3" fillId="2" borderId="2" xfId="0" applyNumberFormat="1" applyFont="1" applyFill="1" applyBorder="1" applyAlignment="1">
      <alignment horizontal="center" wrapText="1"/>
    </xf>
    <xf numFmtId="0" fontId="3" fillId="3" borderId="5" xfId="0" applyFont="1" applyFill="1" applyBorder="1" applyAlignment="1">
      <alignment wrapText="1"/>
    </xf>
    <xf numFmtId="0" fontId="3" fillId="3" borderId="7" xfId="0" applyFont="1" applyFill="1" applyBorder="1" applyAlignment="1">
      <alignment wrapText="1"/>
    </xf>
    <xf numFmtId="0" fontId="3" fillId="3" borderId="55" xfId="0" applyFont="1" applyFill="1" applyBorder="1" applyAlignment="1">
      <alignment wrapText="1"/>
    </xf>
    <xf numFmtId="0" fontId="11" fillId="3" borderId="64" xfId="0" applyFont="1" applyFill="1" applyBorder="1" applyAlignment="1">
      <alignment horizontal="center" vertical="center" wrapText="1"/>
    </xf>
    <xf numFmtId="0" fontId="3" fillId="3" borderId="52" xfId="0" applyFont="1" applyFill="1" applyBorder="1" applyAlignment="1">
      <alignment wrapText="1"/>
    </xf>
    <xf numFmtId="166" fontId="3" fillId="0" borderId="4" xfId="0" applyNumberFormat="1" applyFont="1" applyBorder="1" applyAlignment="1">
      <alignment wrapText="1"/>
    </xf>
    <xf numFmtId="14" fontId="3" fillId="0" borderId="2" xfId="0" applyNumberFormat="1" applyFont="1" applyBorder="1" applyAlignment="1">
      <alignment wrapText="1"/>
    </xf>
    <xf numFmtId="44" fontId="11" fillId="2" borderId="2" xfId="0" applyNumberFormat="1" applyFont="1" applyFill="1" applyBorder="1" applyAlignment="1">
      <alignment wrapText="1"/>
    </xf>
    <xf numFmtId="0" fontId="16" fillId="0" borderId="0" xfId="0" applyFont="1" applyAlignment="1">
      <alignment wrapText="1"/>
    </xf>
    <xf numFmtId="0" fontId="11" fillId="3" borderId="64" xfId="0" applyFont="1" applyFill="1" applyBorder="1" applyAlignment="1">
      <alignment wrapText="1"/>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3" borderId="4" xfId="0" applyFont="1" applyFill="1" applyBorder="1" applyAlignment="1">
      <alignment wrapText="1"/>
    </xf>
    <xf numFmtId="39" fontId="2" fillId="2" borderId="2" xfId="1" applyNumberFormat="1" applyFont="1" applyFill="1" applyBorder="1" applyAlignment="1">
      <alignment vertical="center" wrapText="1"/>
    </xf>
    <xf numFmtId="164" fontId="2" fillId="2" borderId="2" xfId="0" applyNumberFormat="1" applyFont="1" applyFill="1" applyBorder="1" applyAlignment="1">
      <alignment vertical="center" wrapText="1"/>
    </xf>
    <xf numFmtId="39" fontId="2" fillId="3" borderId="2" xfId="1" applyNumberFormat="1" applyFont="1" applyFill="1" applyBorder="1" applyAlignment="1">
      <alignment vertical="center" wrapText="1"/>
    </xf>
    <xf numFmtId="39" fontId="2" fillId="3" borderId="17" xfId="1" applyNumberFormat="1" applyFont="1" applyFill="1" applyBorder="1" applyAlignment="1">
      <alignment vertical="center" wrapText="1"/>
    </xf>
    <xf numFmtId="164" fontId="2" fillId="2" borderId="17" xfId="0" applyNumberFormat="1" applyFont="1" applyFill="1" applyBorder="1" applyAlignment="1">
      <alignment vertical="center" wrapText="1"/>
    </xf>
    <xf numFmtId="39" fontId="2" fillId="3" borderId="60" xfId="1" applyNumberFormat="1" applyFont="1" applyFill="1" applyBorder="1" applyAlignment="1">
      <alignment vertical="center" wrapText="1"/>
    </xf>
    <xf numFmtId="0" fontId="2" fillId="0" borderId="5" xfId="0" applyFont="1" applyBorder="1" applyAlignment="1">
      <alignment horizontal="center" vertical="center" wrapText="1"/>
    </xf>
    <xf numFmtId="14" fontId="2" fillId="0" borderId="2" xfId="0" applyNumberFormat="1" applyFont="1" applyBorder="1" applyAlignment="1">
      <alignment vertical="center" wrapText="1"/>
    </xf>
    <xf numFmtId="0" fontId="2" fillId="3" borderId="2" xfId="0" applyFont="1" applyFill="1" applyBorder="1" applyAlignment="1">
      <alignment horizontal="center" vertical="center" wrapText="1"/>
    </xf>
    <xf numFmtId="14" fontId="2" fillId="0" borderId="5" xfId="0" applyNumberFormat="1" applyFont="1" applyBorder="1" applyAlignment="1">
      <alignment horizontal="center" vertical="center" wrapText="1"/>
    </xf>
    <xf numFmtId="0" fontId="2" fillId="3" borderId="2" xfId="0" applyFont="1" applyFill="1" applyBorder="1" applyAlignment="1">
      <alignment wrapText="1"/>
    </xf>
    <xf numFmtId="44" fontId="2" fillId="3" borderId="2" xfId="0" applyNumberFormat="1" applyFont="1" applyFill="1" applyBorder="1" applyAlignment="1">
      <alignment wrapText="1"/>
    </xf>
    <xf numFmtId="44" fontId="2" fillId="3" borderId="5" xfId="0" applyNumberFormat="1" applyFont="1" applyFill="1" applyBorder="1" applyAlignment="1">
      <alignment wrapText="1"/>
    </xf>
    <xf numFmtId="166" fontId="2" fillId="3" borderId="2" xfId="0" applyNumberFormat="1" applyFont="1" applyFill="1" applyBorder="1" applyAlignment="1">
      <alignment horizontal="center" wrapText="1"/>
    </xf>
    <xf numFmtId="0" fontId="2" fillId="0" borderId="4" xfId="0" applyFont="1" applyBorder="1" applyAlignment="1">
      <alignment wrapText="1"/>
    </xf>
    <xf numFmtId="2" fontId="2" fillId="0" borderId="2" xfId="0" applyNumberFormat="1" applyFont="1" applyBorder="1" applyAlignment="1">
      <alignment wrapText="1"/>
    </xf>
    <xf numFmtId="2" fontId="2" fillId="2" borderId="2" xfId="0" applyNumberFormat="1" applyFont="1" applyFill="1" applyBorder="1" applyAlignment="1">
      <alignment wrapText="1"/>
    </xf>
    <xf numFmtId="44" fontId="2" fillId="0" borderId="2" xfId="0" applyNumberFormat="1" applyFont="1" applyBorder="1" applyAlignment="1">
      <alignment wrapText="1"/>
    </xf>
    <xf numFmtId="44" fontId="2" fillId="2" borderId="2" xfId="0" applyNumberFormat="1" applyFont="1" applyFill="1" applyBorder="1" applyAlignment="1">
      <alignment wrapText="1"/>
    </xf>
    <xf numFmtId="44" fontId="2" fillId="2" borderId="5" xfId="0" applyNumberFormat="1" applyFont="1" applyFill="1" applyBorder="1" applyAlignment="1">
      <alignment wrapText="1"/>
    </xf>
    <xf numFmtId="2" fontId="2" fillId="2" borderId="17" xfId="0" applyNumberFormat="1" applyFont="1" applyFill="1" applyBorder="1" applyAlignment="1">
      <alignment wrapText="1"/>
    </xf>
    <xf numFmtId="44" fontId="2" fillId="2" borderId="52" xfId="0" applyNumberFormat="1" applyFont="1" applyFill="1" applyBorder="1" applyAlignment="1">
      <alignment wrapText="1"/>
    </xf>
    <xf numFmtId="2" fontId="2" fillId="2" borderId="12" xfId="0" applyNumberFormat="1" applyFont="1" applyFill="1" applyBorder="1" applyAlignment="1">
      <alignment wrapText="1"/>
    </xf>
    <xf numFmtId="44" fontId="2" fillId="2" borderId="13" xfId="0" applyNumberFormat="1" applyFont="1" applyFill="1" applyBorder="1" applyAlignment="1">
      <alignment wrapText="1"/>
    </xf>
    <xf numFmtId="2" fontId="2" fillId="2" borderId="34" xfId="0" applyNumberFormat="1" applyFont="1" applyFill="1" applyBorder="1" applyAlignment="1">
      <alignment wrapText="1"/>
    </xf>
    <xf numFmtId="44" fontId="2" fillId="2" borderId="36" xfId="0" applyNumberFormat="1" applyFont="1" applyFill="1" applyBorder="1" applyAlignment="1">
      <alignment wrapText="1"/>
    </xf>
    <xf numFmtId="0" fontId="2" fillId="3" borderId="47" xfId="0" applyFont="1" applyFill="1" applyBorder="1" applyAlignment="1">
      <alignment wrapText="1"/>
    </xf>
    <xf numFmtId="44" fontId="2" fillId="3" borderId="47" xfId="0" applyNumberFormat="1" applyFont="1" applyFill="1" applyBorder="1" applyAlignment="1">
      <alignment wrapText="1"/>
    </xf>
    <xf numFmtId="44" fontId="2" fillId="3" borderId="49" xfId="0" applyNumberFormat="1" applyFont="1" applyFill="1" applyBorder="1" applyAlignment="1">
      <alignment wrapText="1"/>
    </xf>
    <xf numFmtId="0" fontId="2" fillId="0" borderId="0" xfId="0" applyFont="1" applyAlignment="1">
      <alignment wrapText="1"/>
    </xf>
    <xf numFmtId="0" fontId="0" fillId="0" borderId="0" xfId="0" applyFont="1" applyAlignment="1">
      <alignment wrapText="1"/>
    </xf>
    <xf numFmtId="0" fontId="11" fillId="3" borderId="2" xfId="0" applyFont="1" applyFill="1" applyBorder="1" applyAlignment="1">
      <alignment horizontal="center" wrapText="1"/>
    </xf>
    <xf numFmtId="0" fontId="11" fillId="3" borderId="11" xfId="0" applyFont="1" applyFill="1" applyBorder="1" applyAlignment="1">
      <alignment wrapText="1"/>
    </xf>
    <xf numFmtId="0" fontId="2" fillId="3" borderId="12" xfId="0" applyFont="1" applyFill="1" applyBorder="1" applyAlignment="1">
      <alignment wrapText="1"/>
    </xf>
    <xf numFmtId="44" fontId="2" fillId="3" borderId="12" xfId="0" applyNumberFormat="1" applyFont="1" applyFill="1" applyBorder="1" applyAlignment="1">
      <alignment wrapText="1"/>
    </xf>
    <xf numFmtId="44" fontId="2" fillId="3" borderId="13" xfId="0" applyNumberFormat="1" applyFont="1" applyFill="1" applyBorder="1" applyAlignment="1">
      <alignment wrapText="1"/>
    </xf>
    <xf numFmtId="0" fontId="2" fillId="0" borderId="24" xfId="0" applyFont="1" applyBorder="1" applyAlignment="1">
      <alignment wrapText="1"/>
    </xf>
    <xf numFmtId="0" fontId="1" fillId="0" borderId="24" xfId="0" applyFont="1" applyBorder="1" applyAlignment="1">
      <alignment wrapText="1"/>
    </xf>
    <xf numFmtId="0" fontId="1" fillId="0" borderId="24" xfId="0" applyFont="1" applyBorder="1" applyAlignment="1">
      <alignment horizontal="right" wrapText="1"/>
    </xf>
    <xf numFmtId="0" fontId="1" fillId="0" borderId="24" xfId="0" applyFont="1" applyBorder="1" applyAlignment="1">
      <alignment horizontal="center" wrapText="1"/>
    </xf>
    <xf numFmtId="0" fontId="0" fillId="0" borderId="24" xfId="0" applyFont="1" applyBorder="1" applyAlignment="1">
      <alignment wrapText="1"/>
    </xf>
    <xf numFmtId="0" fontId="4" fillId="0" borderId="0" xfId="0" applyFont="1" applyAlignment="1">
      <alignment horizontal="left" vertical="center" wrapText="1"/>
    </xf>
    <xf numFmtId="0" fontId="4" fillId="0" borderId="69" xfId="0" applyFont="1" applyBorder="1" applyAlignment="1">
      <alignment horizontal="left" vertical="center" wrapText="1"/>
    </xf>
    <xf numFmtId="0" fontId="3" fillId="5" borderId="0" xfId="0" applyFont="1" applyFill="1" applyAlignment="1">
      <alignment horizontal="center" vertical="top" wrapText="1"/>
    </xf>
    <xf numFmtId="164" fontId="2" fillId="0" borderId="30" xfId="0" applyNumberFormat="1" applyFont="1" applyBorder="1" applyAlignment="1" applyProtection="1">
      <alignment horizontal="left" vertical="center" wrapText="1"/>
      <protection locked="0"/>
    </xf>
    <xf numFmtId="164" fontId="2" fillId="0" borderId="9" xfId="0" applyNumberFormat="1"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164" fontId="2" fillId="0" borderId="40" xfId="0" applyNumberFormat="1" applyFont="1" applyBorder="1" applyAlignment="1" applyProtection="1">
      <alignment horizontal="left" vertical="center" wrapText="1"/>
      <protection locked="0"/>
    </xf>
    <xf numFmtId="164" fontId="2" fillId="0" borderId="41" xfId="0" applyNumberFormat="1" applyFont="1" applyBorder="1" applyAlignment="1" applyProtection="1">
      <alignment horizontal="left" vertical="center" wrapText="1"/>
      <protection locked="0"/>
    </xf>
    <xf numFmtId="164" fontId="2" fillId="0" borderId="42" xfId="0" applyNumberFormat="1" applyFont="1" applyBorder="1" applyAlignment="1" applyProtection="1">
      <alignment horizontal="left" vertical="center" wrapText="1"/>
      <protection locked="0"/>
    </xf>
    <xf numFmtId="164" fontId="2" fillId="0" borderId="22" xfId="0" applyNumberFormat="1" applyFont="1" applyBorder="1" applyAlignment="1" applyProtection="1">
      <alignment horizontal="left" vertical="center" wrapText="1"/>
      <protection locked="0"/>
    </xf>
    <xf numFmtId="164" fontId="2" fillId="0" borderId="32" xfId="0" applyNumberFormat="1" applyFont="1" applyBorder="1" applyAlignment="1" applyProtection="1">
      <alignment horizontal="left" vertical="center" wrapText="1"/>
      <protection locked="0"/>
    </xf>
    <xf numFmtId="164" fontId="2" fillId="0" borderId="33" xfId="0" applyNumberFormat="1" applyFont="1" applyBorder="1" applyAlignment="1" applyProtection="1">
      <alignment horizontal="left" vertical="center" wrapText="1"/>
      <protection locked="0"/>
    </xf>
    <xf numFmtId="0" fontId="11" fillId="3" borderId="37" xfId="0" applyFont="1" applyFill="1" applyBorder="1" applyAlignment="1">
      <alignment horizontal="center" wrapText="1"/>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1" fillId="3" borderId="22" xfId="0" applyFont="1" applyFill="1" applyBorder="1" applyAlignment="1">
      <alignment horizontal="center" wrapText="1"/>
    </xf>
    <xf numFmtId="0" fontId="11" fillId="3" borderId="32" xfId="0" applyFont="1" applyFill="1" applyBorder="1" applyAlignment="1">
      <alignment horizontal="center" wrapText="1"/>
    </xf>
    <xf numFmtId="0" fontId="11" fillId="3" borderId="33" xfId="0" applyFont="1" applyFill="1" applyBorder="1" applyAlignment="1">
      <alignment horizontal="center" wrapText="1"/>
    </xf>
    <xf numFmtId="0" fontId="13" fillId="0" borderId="14" xfId="0" applyFont="1" applyBorder="1" applyAlignment="1">
      <alignment horizontal="left" vertical="top" wrapText="1"/>
    </xf>
    <xf numFmtId="0" fontId="0" fillId="0" borderId="15" xfId="0" applyBorder="1" applyAlignment="1">
      <alignment horizontal="left" vertical="top" wrapText="1"/>
    </xf>
    <xf numFmtId="0" fontId="13" fillId="0" borderId="15" xfId="0" applyFont="1" applyBorder="1" applyAlignment="1">
      <alignment horizontal="right" vertical="top" wrapText="1"/>
    </xf>
    <xf numFmtId="0" fontId="13" fillId="0" borderId="16" xfId="0" applyFont="1" applyBorder="1" applyAlignment="1">
      <alignment horizontal="right" vertical="top" wrapText="1"/>
    </xf>
    <xf numFmtId="0" fontId="2" fillId="0" borderId="31"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49" fontId="2" fillId="0" borderId="31" xfId="0" applyNumberFormat="1" applyFont="1" applyFill="1" applyBorder="1" applyAlignment="1" applyProtection="1">
      <alignment horizontal="left" vertical="center" wrapText="1"/>
      <protection locked="0"/>
    </xf>
    <xf numFmtId="49" fontId="2" fillId="0" borderId="32" xfId="0" applyNumberFormat="1" applyFont="1" applyFill="1" applyBorder="1" applyAlignment="1" applyProtection="1">
      <alignment horizontal="left" vertical="center" wrapText="1"/>
      <protection locked="0"/>
    </xf>
    <xf numFmtId="49" fontId="2" fillId="0" borderId="33" xfId="0" applyNumberFormat="1" applyFont="1" applyFill="1" applyBorder="1" applyAlignment="1" applyProtection="1">
      <alignment horizontal="left" vertical="center" wrapText="1"/>
      <protection locked="0"/>
    </xf>
    <xf numFmtId="0" fontId="1" fillId="0" borderId="24" xfId="0" applyFont="1" applyBorder="1" applyAlignment="1">
      <alignment horizontal="center" wrapText="1"/>
    </xf>
    <xf numFmtId="0" fontId="2" fillId="0" borderId="24" xfId="0" applyFont="1" applyBorder="1" applyAlignment="1">
      <alignment horizontal="center" wrapText="1"/>
    </xf>
    <xf numFmtId="0" fontId="13" fillId="0" borderId="9" xfId="0" applyFont="1" applyBorder="1" applyAlignment="1">
      <alignment horizontal="right" vertical="top" wrapText="1"/>
    </xf>
    <xf numFmtId="0" fontId="15" fillId="0" borderId="9" xfId="0" applyFont="1" applyBorder="1" applyAlignment="1">
      <alignment horizontal="right" vertical="top" wrapText="1"/>
    </xf>
    <xf numFmtId="0" fontId="15" fillId="0" borderId="10" xfId="0" applyFont="1" applyBorder="1" applyAlignment="1">
      <alignment horizontal="right" vertical="top"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wrapText="1"/>
    </xf>
    <xf numFmtId="0" fontId="11" fillId="3" borderId="31" xfId="0" applyFont="1" applyFill="1" applyBorder="1" applyAlignment="1">
      <alignment horizontal="right" wrapText="1"/>
    </xf>
    <xf numFmtId="0" fontId="11" fillId="3" borderId="32" xfId="0" applyFont="1" applyFill="1" applyBorder="1" applyAlignment="1">
      <alignment horizontal="right" wrapText="1"/>
    </xf>
    <xf numFmtId="0" fontId="11" fillId="3" borderId="47" xfId="0" applyFont="1" applyFill="1" applyBorder="1" applyAlignment="1">
      <alignment horizontal="center" wrapText="1"/>
    </xf>
    <xf numFmtId="0" fontId="11" fillId="3" borderId="12" xfId="0" applyFont="1" applyFill="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29"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26" xfId="0" applyFont="1" applyBorder="1" applyAlignment="1">
      <alignment horizontal="center" wrapText="1"/>
    </xf>
    <xf numFmtId="14" fontId="2" fillId="0" borderId="30" xfId="0" applyNumberFormat="1" applyFont="1" applyBorder="1" applyAlignment="1">
      <alignment horizontal="center" wrapText="1"/>
    </xf>
    <xf numFmtId="14" fontId="2" fillId="0" borderId="10" xfId="0" applyNumberFormat="1" applyFont="1" applyBorder="1" applyAlignment="1">
      <alignment horizont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49" fontId="2" fillId="0" borderId="27"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28" xfId="0" applyFont="1" applyBorder="1" applyAlignment="1">
      <alignment horizontal="left" vertical="center" wrapText="1"/>
    </xf>
    <xf numFmtId="0" fontId="11" fillId="3" borderId="43" xfId="0" applyFont="1" applyFill="1" applyBorder="1" applyAlignment="1">
      <alignment horizontal="right" wrapText="1"/>
    </xf>
    <xf numFmtId="0" fontId="11" fillId="3" borderId="44" xfId="0" applyFont="1" applyFill="1" applyBorder="1" applyAlignment="1">
      <alignment horizontal="right" wrapText="1"/>
    </xf>
    <xf numFmtId="0" fontId="11" fillId="3" borderId="50" xfId="0" applyFont="1" applyFill="1" applyBorder="1" applyAlignment="1">
      <alignment horizontal="right" wrapText="1"/>
    </xf>
    <xf numFmtId="0" fontId="11" fillId="3" borderId="41" xfId="0" applyFont="1" applyFill="1" applyBorder="1" applyAlignment="1">
      <alignment horizontal="right" wrapText="1"/>
    </xf>
    <xf numFmtId="0" fontId="2" fillId="0" borderId="25" xfId="0" applyFont="1" applyBorder="1" applyAlignment="1">
      <alignment horizontal="center" wrapText="1"/>
    </xf>
    <xf numFmtId="0" fontId="11" fillId="3" borderId="27" xfId="0" applyFont="1" applyFill="1" applyBorder="1" applyAlignment="1">
      <alignment horizontal="right" wrapText="1"/>
    </xf>
    <xf numFmtId="0" fontId="11" fillId="3" borderId="3" xfId="0" applyFont="1" applyFill="1" applyBorder="1" applyAlignment="1">
      <alignment horizontal="right" wrapText="1"/>
    </xf>
    <xf numFmtId="0" fontId="11" fillId="3" borderId="25" xfId="0" applyFont="1" applyFill="1" applyBorder="1" applyAlignment="1">
      <alignment horizontal="right" wrapText="1"/>
    </xf>
    <xf numFmtId="0" fontId="11" fillId="3" borderId="20" xfId="0" applyFont="1" applyFill="1" applyBorder="1" applyAlignment="1">
      <alignment horizontal="right" wrapText="1"/>
    </xf>
    <xf numFmtId="0" fontId="11" fillId="3" borderId="2" xfId="0" applyFont="1" applyFill="1" applyBorder="1" applyAlignment="1">
      <alignment horizontal="center" wrapText="1"/>
    </xf>
    <xf numFmtId="0" fontId="11" fillId="3" borderId="61" xfId="0" applyFont="1" applyFill="1" applyBorder="1" applyAlignment="1">
      <alignment horizontal="center" wrapText="1"/>
    </xf>
    <xf numFmtId="0" fontId="11" fillId="3" borderId="3" xfId="0" applyFont="1" applyFill="1" applyBorder="1" applyAlignment="1">
      <alignment horizontal="center" wrapText="1"/>
    </xf>
    <xf numFmtId="0" fontId="2" fillId="0" borderId="2" xfId="0" applyFont="1" applyBorder="1" applyAlignment="1">
      <alignment horizontal="center" vertical="center" wrapText="1"/>
    </xf>
    <xf numFmtId="0" fontId="11" fillId="3" borderId="31" xfId="0" applyFont="1" applyFill="1" applyBorder="1" applyAlignment="1">
      <alignment horizontal="center" wrapText="1"/>
    </xf>
    <xf numFmtId="0" fontId="2" fillId="0" borderId="31"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11" fillId="3" borderId="23" xfId="0" applyFont="1" applyFill="1" applyBorder="1" applyAlignment="1">
      <alignment horizont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1" fillId="3" borderId="27" xfId="0" applyFont="1" applyFill="1" applyBorder="1" applyAlignment="1">
      <alignment horizont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1" fillId="3" borderId="5" xfId="0" applyFont="1" applyFill="1" applyBorder="1" applyAlignment="1">
      <alignment horizont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0" borderId="43" xfId="0" applyFont="1" applyBorder="1" applyAlignment="1">
      <alignment horizontal="left" vertical="center" wrapText="1"/>
    </xf>
    <xf numFmtId="0" fontId="0" fillId="0" borderId="44" xfId="0" applyBorder="1" applyAlignment="1">
      <alignment horizontal="left" vertical="center" wrapText="1"/>
    </xf>
    <xf numFmtId="0" fontId="13" fillId="0" borderId="44" xfId="0" applyFont="1" applyBorder="1" applyAlignment="1">
      <alignment horizontal="right" vertical="top" wrapText="1"/>
    </xf>
    <xf numFmtId="0" fontId="15" fillId="0" borderId="44" xfId="0" applyFont="1" applyBorder="1" applyAlignment="1">
      <alignment horizontal="right" vertical="top" wrapText="1"/>
    </xf>
    <xf numFmtId="0" fontId="15" fillId="0" borderId="45" xfId="0" applyFont="1" applyBorder="1" applyAlignment="1">
      <alignment horizontal="right" vertical="top" wrapText="1"/>
    </xf>
    <xf numFmtId="0" fontId="4" fillId="0" borderId="2" xfId="0" applyFont="1" applyBorder="1" applyAlignment="1">
      <alignment horizontal="center" vertic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14" fontId="4" fillId="0" borderId="30" xfId="0" applyNumberFormat="1" applyFont="1" applyBorder="1" applyAlignment="1">
      <alignment horizontal="center" wrapText="1"/>
    </xf>
    <xf numFmtId="14" fontId="4" fillId="0" borderId="10" xfId="0" applyNumberFormat="1" applyFont="1" applyBorder="1" applyAlignment="1">
      <alignment horizontal="center" wrapText="1"/>
    </xf>
    <xf numFmtId="49" fontId="4" fillId="0" borderId="27"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28" xfId="0" applyFont="1" applyBorder="1" applyAlignment="1">
      <alignment horizontal="left" vertical="center" wrapText="1"/>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1" xfId="0" applyFont="1" applyBorder="1" applyAlignment="1">
      <alignment horizontal="center" wrapText="1"/>
    </xf>
    <xf numFmtId="0" fontId="4" fillId="0" borderId="19" xfId="0" applyFont="1" applyBorder="1" applyAlignment="1">
      <alignment horizontal="center" wrapText="1"/>
    </xf>
    <xf numFmtId="0" fontId="4" fillId="0" borderId="26" xfId="0" applyFont="1" applyBorder="1" applyAlignment="1">
      <alignment horizontal="center" wrapText="1"/>
    </xf>
    <xf numFmtId="0" fontId="11" fillId="3" borderId="4" xfId="0" applyFont="1" applyFill="1" applyBorder="1" applyAlignment="1">
      <alignment horizontal="center" vertical="center" wrapText="1"/>
    </xf>
    <xf numFmtId="0" fontId="11" fillId="3" borderId="34" xfId="0" applyFont="1" applyFill="1" applyBorder="1" applyAlignment="1">
      <alignment horizontal="center" wrapText="1"/>
    </xf>
    <xf numFmtId="0" fontId="11" fillId="3" borderId="53" xfId="0" applyFont="1" applyFill="1" applyBorder="1" applyAlignment="1">
      <alignment horizontal="right" wrapText="1"/>
    </xf>
    <xf numFmtId="0" fontId="11" fillId="3" borderId="54" xfId="0" applyFont="1" applyFill="1" applyBorder="1" applyAlignment="1">
      <alignment horizontal="right"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NumberFormat="1" applyFont="1" applyBorder="1" applyAlignment="1">
      <alignment horizontal="left" vertical="center" wrapText="1"/>
    </xf>
    <xf numFmtId="0" fontId="4" fillId="0" borderId="32" xfId="0" applyNumberFormat="1" applyFont="1" applyBorder="1" applyAlignment="1">
      <alignment horizontal="left" vertical="center" wrapText="1"/>
    </xf>
    <xf numFmtId="0" fontId="4" fillId="0" borderId="23" xfId="0" applyNumberFormat="1" applyFont="1" applyBorder="1" applyAlignment="1">
      <alignment horizontal="left" vertical="center" wrapText="1"/>
    </xf>
    <xf numFmtId="0" fontId="4" fillId="0" borderId="2"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23"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 fillId="0" borderId="24" xfId="0" applyFont="1" applyBorder="1" applyAlignment="1">
      <alignment horizontal="right" wrapText="1"/>
    </xf>
    <xf numFmtId="0" fontId="3" fillId="0" borderId="2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14" fontId="3" fillId="0" borderId="22" xfId="0" applyNumberFormat="1" applyFont="1" applyFill="1" applyBorder="1" applyAlignment="1">
      <alignment horizontal="center" vertical="center" wrapText="1"/>
    </xf>
    <xf numFmtId="14" fontId="3" fillId="0" borderId="33" xfId="0" applyNumberFormat="1"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45" xfId="0" applyFont="1" applyFill="1" applyBorder="1" applyAlignment="1">
      <alignment horizontal="center" vertical="center" wrapText="1"/>
    </xf>
    <xf numFmtId="167" fontId="3" fillId="0" borderId="22" xfId="0" applyNumberFormat="1" applyFont="1" applyBorder="1" applyAlignment="1">
      <alignment horizontal="center" wrapText="1"/>
    </xf>
    <xf numFmtId="167" fontId="3" fillId="0" borderId="23" xfId="0" applyNumberFormat="1" applyFont="1" applyBorder="1" applyAlignment="1">
      <alignment horizontal="center" wrapText="1"/>
    </xf>
    <xf numFmtId="0" fontId="3" fillId="0" borderId="31" xfId="0" applyFont="1" applyBorder="1" applyAlignment="1">
      <alignment horizontal="center" vertical="center" wrapText="1"/>
    </xf>
    <xf numFmtId="0" fontId="11" fillId="4" borderId="6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4" xfId="0" applyFont="1" applyFill="1" applyBorder="1" applyAlignment="1">
      <alignment horizontal="right" wrapText="1"/>
    </xf>
    <xf numFmtId="0" fontId="11" fillId="4" borderId="2" xfId="0" applyFont="1" applyFill="1" applyBorder="1" applyAlignment="1">
      <alignment horizontal="right" wrapText="1"/>
    </xf>
    <xf numFmtId="0" fontId="3" fillId="0" borderId="2" xfId="0" applyNumberFormat="1" applyFont="1" applyBorder="1" applyAlignment="1">
      <alignment horizontal="center" vertical="center" wrapText="1"/>
    </xf>
    <xf numFmtId="0" fontId="3" fillId="0" borderId="31" xfId="0" applyFont="1" applyBorder="1" applyAlignment="1">
      <alignment horizontal="left" vertical="center" wrapText="1"/>
    </xf>
    <xf numFmtId="0" fontId="3" fillId="0" borderId="23" xfId="0" applyFont="1" applyBorder="1" applyAlignment="1">
      <alignment horizontal="left" vertical="center" wrapText="1"/>
    </xf>
    <xf numFmtId="49" fontId="3" fillId="0" borderId="6" xfId="0" applyNumberFormat="1"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4" borderId="35" xfId="0" applyFont="1" applyFill="1" applyBorder="1" applyAlignment="1">
      <alignment horizontal="right" wrapText="1"/>
    </xf>
    <xf numFmtId="0" fontId="11" fillId="4" borderId="34" xfId="0" applyFont="1" applyFill="1" applyBorder="1" applyAlignment="1">
      <alignment horizontal="right" wrapText="1"/>
    </xf>
    <xf numFmtId="14" fontId="3" fillId="4" borderId="17" xfId="0" applyNumberFormat="1" applyFont="1" applyFill="1" applyBorder="1" applyAlignment="1">
      <alignment horizontal="center" wrapText="1"/>
    </xf>
    <xf numFmtId="14" fontId="3" fillId="4" borderId="52" xfId="0" applyNumberFormat="1" applyFont="1" applyFill="1" applyBorder="1" applyAlignment="1">
      <alignment horizontal="center" wrapText="1"/>
    </xf>
    <xf numFmtId="0" fontId="11" fillId="4" borderId="58" xfId="0" applyFont="1" applyFill="1" applyBorder="1" applyAlignment="1">
      <alignment horizontal="right" wrapText="1"/>
    </xf>
    <xf numFmtId="0" fontId="11" fillId="4" borderId="56" xfId="0" applyFont="1" applyFill="1" applyBorder="1" applyAlignment="1">
      <alignment horizontal="right" wrapText="1"/>
    </xf>
    <xf numFmtId="14" fontId="3" fillId="4" borderId="56" xfId="0" applyNumberFormat="1" applyFont="1" applyFill="1" applyBorder="1" applyAlignment="1">
      <alignment horizontal="center" wrapText="1"/>
    </xf>
    <xf numFmtId="14" fontId="3" fillId="4" borderId="57" xfId="0" applyNumberFormat="1" applyFont="1" applyFill="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3" fillId="0" borderId="30" xfId="0" applyFont="1" applyBorder="1" applyAlignment="1">
      <alignment horizontal="center" wrapText="1"/>
    </xf>
    <xf numFmtId="0" fontId="3" fillId="0" borderId="9" xfId="0" applyFont="1" applyBorder="1" applyAlignment="1">
      <alignment horizontal="center" wrapText="1"/>
    </xf>
    <xf numFmtId="0" fontId="3" fillId="0" borderId="29" xfId="0" applyFont="1" applyBorder="1" applyAlignment="1">
      <alignment horizontal="center" wrapText="1"/>
    </xf>
    <xf numFmtId="0" fontId="3" fillId="0" borderId="25" xfId="0" applyFont="1" applyBorder="1" applyAlignment="1">
      <alignment horizontal="center" wrapText="1"/>
    </xf>
    <xf numFmtId="0" fontId="3" fillId="0" borderId="8" xfId="0" applyFont="1" applyBorder="1" applyAlignment="1">
      <alignment horizontal="center" wrapText="1"/>
    </xf>
    <xf numFmtId="0" fontId="11"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14" fontId="3" fillId="0" borderId="30" xfId="0" applyNumberFormat="1" applyFont="1" applyBorder="1" applyAlignment="1">
      <alignment horizontal="center" wrapText="1"/>
    </xf>
    <xf numFmtId="14" fontId="3" fillId="0" borderId="9" xfId="0" applyNumberFormat="1" applyFont="1" applyBorder="1" applyAlignment="1">
      <alignment horizontal="center" wrapText="1"/>
    </xf>
    <xf numFmtId="14" fontId="3" fillId="0" borderId="10" xfId="0" applyNumberFormat="1" applyFont="1" applyBorder="1" applyAlignment="1">
      <alignment horizontal="center" wrapText="1"/>
    </xf>
    <xf numFmtId="0" fontId="3" fillId="0" borderId="26" xfId="0" applyFont="1" applyBorder="1" applyAlignment="1">
      <alignment horizontal="center" wrapText="1"/>
    </xf>
    <xf numFmtId="0" fontId="11" fillId="4" borderId="6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8" xfId="0" applyFont="1" applyFill="1" applyBorder="1" applyAlignment="1">
      <alignment horizontal="center" vertical="center" wrapText="1"/>
    </xf>
    <xf numFmtId="14" fontId="3" fillId="4" borderId="22" xfId="0" applyNumberFormat="1" applyFont="1" applyFill="1" applyBorder="1" applyAlignment="1">
      <alignment horizontal="center" wrapText="1"/>
    </xf>
    <xf numFmtId="14" fontId="3" fillId="4" borderId="32" xfId="0" applyNumberFormat="1" applyFont="1" applyFill="1" applyBorder="1" applyAlignment="1">
      <alignment horizontal="center" wrapText="1"/>
    </xf>
    <xf numFmtId="14" fontId="3" fillId="4" borderId="33" xfId="0" applyNumberFormat="1" applyFont="1" applyFill="1" applyBorder="1" applyAlignment="1">
      <alignment horizontal="center" wrapText="1"/>
    </xf>
    <xf numFmtId="0" fontId="3" fillId="0" borderId="4" xfId="0" applyFont="1" applyBorder="1" applyAlignment="1">
      <alignment horizontal="left" vertical="center" wrapText="1"/>
    </xf>
    <xf numFmtId="44" fontId="3" fillId="0" borderId="2" xfId="0" applyNumberFormat="1" applyFont="1" applyBorder="1" applyAlignment="1">
      <alignment horizontal="center" vertical="center" wrapText="1"/>
    </xf>
    <xf numFmtId="44" fontId="3" fillId="2" borderId="2" xfId="0" applyNumberFormat="1" applyFont="1" applyFill="1" applyBorder="1" applyAlignment="1">
      <alignment horizontal="center" vertical="center" wrapText="1"/>
    </xf>
    <xf numFmtId="0" fontId="11" fillId="3" borderId="4" xfId="0" applyFont="1" applyFill="1" applyBorder="1" applyAlignment="1">
      <alignment horizontal="right" wrapText="1"/>
    </xf>
    <xf numFmtId="0" fontId="11" fillId="3" borderId="2" xfId="0" applyFont="1" applyFill="1" applyBorder="1" applyAlignment="1">
      <alignment horizontal="right" wrapText="1"/>
    </xf>
    <xf numFmtId="0" fontId="3" fillId="0" borderId="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2" xfId="0" applyFont="1" applyBorder="1" applyAlignment="1">
      <alignment horizontal="center" vertical="center" wrapText="1"/>
    </xf>
    <xf numFmtId="0" fontId="11" fillId="3" borderId="34"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46" xfId="0" applyFont="1" applyFill="1" applyBorder="1" applyAlignment="1">
      <alignment horizontal="center" vertical="center" wrapText="1"/>
    </xf>
    <xf numFmtId="14" fontId="3" fillId="0" borderId="22" xfId="0" applyNumberFormat="1" applyFont="1" applyBorder="1" applyAlignment="1">
      <alignment horizontal="center" wrapText="1"/>
    </xf>
    <xf numFmtId="14" fontId="3" fillId="0" borderId="23" xfId="0" applyNumberFormat="1" applyFont="1" applyBorder="1" applyAlignment="1">
      <alignment horizontal="center" wrapText="1"/>
    </xf>
    <xf numFmtId="44" fontId="3" fillId="2" borderId="22" xfId="0" applyNumberFormat="1" applyFont="1" applyFill="1" applyBorder="1" applyAlignment="1">
      <alignment horizontal="center" wrapText="1"/>
    </xf>
    <xf numFmtId="44" fontId="3" fillId="2" borderId="23" xfId="0" applyNumberFormat="1" applyFont="1" applyFill="1" applyBorder="1" applyAlignment="1">
      <alignment horizontal="center" wrapText="1"/>
    </xf>
    <xf numFmtId="0" fontId="0" fillId="0" borderId="8" xfId="0"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9" xfId="0" applyBorder="1" applyAlignment="1">
      <alignment horizontal="center" wrapText="1"/>
    </xf>
    <xf numFmtId="14" fontId="0" fillId="0" borderId="30" xfId="0" applyNumberFormat="1" applyBorder="1" applyAlignment="1">
      <alignment horizontal="center" wrapText="1"/>
    </xf>
    <xf numFmtId="14" fontId="0" fillId="0" borderId="9" xfId="0" applyNumberFormat="1" applyBorder="1" applyAlignment="1">
      <alignment horizontal="center" wrapText="1"/>
    </xf>
    <xf numFmtId="14" fontId="0" fillId="0" borderId="10" xfId="0" applyNumberFormat="1" applyBorder="1" applyAlignment="1">
      <alignment horizontal="center" wrapText="1"/>
    </xf>
    <xf numFmtId="44" fontId="3" fillId="2" borderId="34" xfId="0" applyNumberFormat="1" applyFont="1" applyFill="1" applyBorder="1" applyAlignment="1">
      <alignment horizontal="center" vertical="center" wrapText="1"/>
    </xf>
    <xf numFmtId="44" fontId="3" fillId="2" borderId="12" xfId="0" applyNumberFormat="1" applyFont="1" applyFill="1" applyBorder="1" applyAlignment="1">
      <alignment horizontal="center" vertical="center" wrapText="1"/>
    </xf>
    <xf numFmtId="44" fontId="3" fillId="0" borderId="34" xfId="0" applyNumberFormat="1" applyFont="1" applyBorder="1" applyAlignment="1">
      <alignment horizontal="center" vertical="center" wrapText="1"/>
    </xf>
    <xf numFmtId="44" fontId="3" fillId="0" borderId="12" xfId="0" applyNumberFormat="1" applyFont="1" applyBorder="1" applyAlignment="1">
      <alignment horizontal="center" vertical="center" wrapText="1"/>
    </xf>
    <xf numFmtId="0" fontId="11" fillId="3" borderId="49" xfId="0" applyFont="1" applyFill="1" applyBorder="1" applyAlignment="1">
      <alignment horizontal="center" vertical="center" wrapText="1"/>
    </xf>
    <xf numFmtId="0" fontId="3" fillId="0" borderId="35" xfId="0" applyFont="1" applyBorder="1" applyAlignment="1">
      <alignment horizontal="left" vertical="center" wrapText="1"/>
    </xf>
    <xf numFmtId="0" fontId="3" fillId="0" borderId="11" xfId="0" applyFont="1"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horizontal="left" vertical="center" wrapText="1"/>
    </xf>
    <xf numFmtId="0" fontId="0" fillId="0" borderId="11" xfId="0" applyBorder="1" applyAlignment="1">
      <alignment horizontal="left" vertical="center" wrapText="1"/>
    </xf>
    <xf numFmtId="44" fontId="0" fillId="0" borderId="34" xfId="0" applyNumberFormat="1" applyBorder="1" applyAlignment="1">
      <alignment horizontal="center" vertical="center" wrapText="1"/>
    </xf>
    <xf numFmtId="44" fontId="0" fillId="0" borderId="12" xfId="0" applyNumberFormat="1" applyBorder="1" applyAlignment="1">
      <alignment horizontal="center" vertical="center" wrapText="1"/>
    </xf>
    <xf numFmtId="44" fontId="0" fillId="2" borderId="34" xfId="0" applyNumberFormat="1" applyFill="1" applyBorder="1" applyAlignment="1">
      <alignment horizontal="center" vertical="center" wrapText="1"/>
    </xf>
    <xf numFmtId="44" fontId="0" fillId="2" borderId="12" xfId="0" applyNumberFormat="1" applyFill="1" applyBorder="1" applyAlignment="1">
      <alignment horizontal="center" vertical="center" wrapText="1"/>
    </xf>
    <xf numFmtId="0" fontId="0" fillId="0" borderId="34" xfId="0" applyBorder="1" applyAlignment="1">
      <alignment horizontal="center" vertical="center" wrapText="1"/>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14" fontId="0" fillId="0" borderId="22" xfId="0" applyNumberFormat="1" applyBorder="1" applyAlignment="1">
      <alignment horizontal="center" wrapText="1"/>
    </xf>
    <xf numFmtId="14" fontId="0" fillId="0" borderId="23" xfId="0" applyNumberFormat="1" applyBorder="1" applyAlignment="1">
      <alignment horizontal="center" wrapText="1"/>
    </xf>
    <xf numFmtId="44" fontId="0" fillId="2" borderId="22" xfId="0" applyNumberFormat="1" applyFill="1" applyBorder="1" applyAlignment="1">
      <alignment horizontal="center" wrapText="1"/>
    </xf>
    <xf numFmtId="44" fontId="0" fillId="2" borderId="23" xfId="0" applyNumberFormat="1" applyFill="1" applyBorder="1" applyAlignment="1">
      <alignment horizontal="center" wrapText="1"/>
    </xf>
    <xf numFmtId="44" fontId="0" fillId="0" borderId="2" xfId="0" applyNumberFormat="1" applyBorder="1" applyAlignment="1">
      <alignment horizontal="center" vertical="center" wrapText="1"/>
    </xf>
    <xf numFmtId="44" fontId="0" fillId="2" borderId="2" xfId="0" applyNumberFormat="1" applyFill="1" applyBorder="1" applyAlignment="1">
      <alignment horizontal="center" vertical="center" wrapText="1"/>
    </xf>
    <xf numFmtId="0" fontId="0" fillId="0" borderId="2" xfId="0" applyBorder="1" applyAlignment="1">
      <alignment horizontal="center" vertical="center" wrapText="1"/>
    </xf>
    <xf numFmtId="0" fontId="6" fillId="3" borderId="18" xfId="0" applyFont="1" applyFill="1" applyBorder="1" applyAlignment="1">
      <alignment horizontal="right" wrapText="1"/>
    </xf>
    <xf numFmtId="0" fontId="6" fillId="3" borderId="17" xfId="0" applyFont="1" applyFill="1" applyBorder="1" applyAlignment="1">
      <alignment horizontal="right" wrapText="1"/>
    </xf>
    <xf numFmtId="44" fontId="0" fillId="2" borderId="40" xfId="0" applyNumberFormat="1" applyFill="1" applyBorder="1" applyAlignment="1">
      <alignment horizontal="center" wrapText="1"/>
    </xf>
    <xf numFmtId="44" fontId="0" fillId="2" borderId="51" xfId="0" applyNumberFormat="1" applyFill="1" applyBorder="1" applyAlignment="1">
      <alignment horizontal="center" wrapText="1"/>
    </xf>
    <xf numFmtId="0" fontId="0" fillId="0" borderId="4" xfId="0" applyBorder="1" applyAlignment="1">
      <alignment horizontal="left" vertical="center" wrapText="1"/>
    </xf>
    <xf numFmtId="49" fontId="3" fillId="0" borderId="27" xfId="0" applyNumberFormat="1"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23" xfId="0" applyFont="1" applyBorder="1" applyAlignment="1">
      <alignment horizontal="center" vertical="center" wrapText="1"/>
    </xf>
    <xf numFmtId="0" fontId="11" fillId="3" borderId="65"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70" xfId="0" applyFont="1" applyFill="1" applyBorder="1" applyAlignment="1">
      <alignment horizontal="center" vertical="center" wrapText="1"/>
    </xf>
    <xf numFmtId="0" fontId="11" fillId="3" borderId="71" xfId="0" applyFont="1" applyFill="1" applyBorder="1" applyAlignment="1">
      <alignment horizontal="center" vertical="center" wrapText="1"/>
    </xf>
    <xf numFmtId="44" fontId="11" fillId="2" borderId="62" xfId="0" applyNumberFormat="1" applyFont="1" applyFill="1" applyBorder="1" applyAlignment="1">
      <alignment horizontal="center" wrapText="1"/>
    </xf>
    <xf numFmtId="44" fontId="11" fillId="2" borderId="63" xfId="0" applyNumberFormat="1" applyFont="1" applyFill="1" applyBorder="1" applyAlignment="1">
      <alignment horizontal="center" wrapText="1"/>
    </xf>
    <xf numFmtId="44" fontId="3" fillId="2" borderId="40" xfId="0" applyNumberFormat="1" applyFont="1" applyFill="1" applyBorder="1" applyAlignment="1">
      <alignment horizontal="center" wrapText="1"/>
    </xf>
    <xf numFmtId="44" fontId="3" fillId="2" borderId="51" xfId="0" applyNumberFormat="1" applyFont="1" applyFill="1" applyBorder="1" applyAlignment="1">
      <alignment horizontal="center" wrapText="1"/>
    </xf>
    <xf numFmtId="0" fontId="11" fillId="3" borderId="18" xfId="0" applyFont="1" applyFill="1" applyBorder="1" applyAlignment="1">
      <alignment horizontal="right" wrapText="1"/>
    </xf>
    <xf numFmtId="0" fontId="11" fillId="3" borderId="17" xfId="0" applyFont="1" applyFill="1" applyBorder="1" applyAlignment="1">
      <alignment horizontal="right" wrapText="1"/>
    </xf>
    <xf numFmtId="0" fontId="11" fillId="3" borderId="66"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22" xfId="0" applyFont="1" applyBorder="1" applyAlignment="1">
      <alignment horizontal="left" vertical="center" wrapText="1"/>
    </xf>
    <xf numFmtId="0" fontId="3" fillId="0" borderId="33"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0" borderId="24"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485775</xdr:colOff>
      <xdr:row>0</xdr:row>
      <xdr:rowOff>647700</xdr:rowOff>
    </xdr:to>
    <xdr:pic>
      <xdr:nvPicPr>
        <xdr:cNvPr id="4" name="Picture 3" descr="Cal OES logo">
          <a:extLst>
            <a:ext uri="{FF2B5EF4-FFF2-40B4-BE49-F238E27FC236}">
              <a16:creationId xmlns:a16="http://schemas.microsoft.com/office/drawing/2014/main" id="{D008612D-282C-4F8C-9889-E60D76E7A0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485775" cy="628650"/>
        </a:xfrm>
        <a:prstGeom prst="rect">
          <a:avLst/>
        </a:prstGeom>
        <a:noFill/>
        <a:ln>
          <a:noFill/>
        </a:ln>
      </xdr:spPr>
    </xdr:pic>
    <xdr:clientData/>
  </xdr:twoCellAnchor>
  <xdr:oneCellAnchor>
    <xdr:from>
      <xdr:col>0</xdr:col>
      <xdr:colOff>0</xdr:colOff>
      <xdr:row>8</xdr:row>
      <xdr:rowOff>19050</xdr:rowOff>
    </xdr:from>
    <xdr:ext cx="485775" cy="628650"/>
    <xdr:pic>
      <xdr:nvPicPr>
        <xdr:cNvPr id="5" name="Picture 4">
          <a:extLst>
            <a:ext uri="{FF2B5EF4-FFF2-40B4-BE49-F238E27FC236}">
              <a16:creationId xmlns:a16="http://schemas.microsoft.com/office/drawing/2014/main" id="{DF960258-0271-484E-B762-6BDA20BD6B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485775" cy="6286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0</xdr:col>
      <xdr:colOff>523875</xdr:colOff>
      <xdr:row>0</xdr:row>
      <xdr:rowOff>695325</xdr:rowOff>
    </xdr:to>
    <xdr:pic>
      <xdr:nvPicPr>
        <xdr:cNvPr id="4" name="Picture 3" descr="Cal OES logo">
          <a:extLst>
            <a:ext uri="{FF2B5EF4-FFF2-40B4-BE49-F238E27FC236}">
              <a16:creationId xmlns:a16="http://schemas.microsoft.com/office/drawing/2014/main" id="{94F01504-E04E-479B-B8AE-3FA4A6515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485775" cy="6286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0</xdr:col>
      <xdr:colOff>523875</xdr:colOff>
      <xdr:row>0</xdr:row>
      <xdr:rowOff>695325</xdr:rowOff>
    </xdr:to>
    <xdr:pic>
      <xdr:nvPicPr>
        <xdr:cNvPr id="4" name="Picture 3" descr="Cal OES logo">
          <a:extLst>
            <a:ext uri="{FF2B5EF4-FFF2-40B4-BE49-F238E27FC236}">
              <a16:creationId xmlns:a16="http://schemas.microsoft.com/office/drawing/2014/main" id="{07917736-B6E9-47BF-A03D-7460A7E6FE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485775" cy="628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542925</xdr:colOff>
      <xdr:row>0</xdr:row>
      <xdr:rowOff>685800</xdr:rowOff>
    </xdr:to>
    <xdr:pic>
      <xdr:nvPicPr>
        <xdr:cNvPr id="4" name="Picture 3" descr="Cal OES logo">
          <a:extLst>
            <a:ext uri="{FF2B5EF4-FFF2-40B4-BE49-F238E27FC236}">
              <a16:creationId xmlns:a16="http://schemas.microsoft.com/office/drawing/2014/main" id="{E0E50276-28C2-4199-B06F-FF04B59BF9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485775" cy="628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542925</xdr:colOff>
      <xdr:row>0</xdr:row>
      <xdr:rowOff>685800</xdr:rowOff>
    </xdr:to>
    <xdr:pic>
      <xdr:nvPicPr>
        <xdr:cNvPr id="5" name="Picture 4" descr="Cal OES logo">
          <a:extLst>
            <a:ext uri="{FF2B5EF4-FFF2-40B4-BE49-F238E27FC236}">
              <a16:creationId xmlns:a16="http://schemas.microsoft.com/office/drawing/2014/main" id="{3B73C00D-1160-42BF-82FC-C1122C2EB1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485775" cy="628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542925</xdr:colOff>
      <xdr:row>0</xdr:row>
      <xdr:rowOff>685800</xdr:rowOff>
    </xdr:to>
    <xdr:pic>
      <xdr:nvPicPr>
        <xdr:cNvPr id="6" name="Picture 5" descr="Cal OES logo">
          <a:extLst>
            <a:ext uri="{FF2B5EF4-FFF2-40B4-BE49-F238E27FC236}">
              <a16:creationId xmlns:a16="http://schemas.microsoft.com/office/drawing/2014/main" id="{79CB0BEF-9B85-45BD-A5A4-9B9B22062B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485775" cy="628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28575</xdr:colOff>
      <xdr:row>0</xdr:row>
      <xdr:rowOff>685800</xdr:rowOff>
    </xdr:to>
    <xdr:pic>
      <xdr:nvPicPr>
        <xdr:cNvPr id="4" name="Picture 3" descr="Cal OES logo">
          <a:extLst>
            <a:ext uri="{FF2B5EF4-FFF2-40B4-BE49-F238E27FC236}">
              <a16:creationId xmlns:a16="http://schemas.microsoft.com/office/drawing/2014/main" id="{5F10F427-78F7-4FF1-82A9-73AA0C6739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485775" cy="6286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41C9-598B-47D6-896C-1527A57D5649}">
  <dimension ref="A1:B14"/>
  <sheetViews>
    <sheetView tabSelected="1" view="pageLayout" zoomScaleNormal="100" workbookViewId="0">
      <selection activeCell="A10" sqref="A10:B10"/>
    </sheetView>
  </sheetViews>
  <sheetFormatPr defaultRowHeight="12.75" x14ac:dyDescent="0.2"/>
  <cols>
    <col min="1" max="1" width="78.5703125" customWidth="1"/>
    <col min="2" max="2" width="25.5703125" customWidth="1"/>
  </cols>
  <sheetData>
    <row r="1" spans="1:2" ht="60" thickBot="1" x14ac:dyDescent="0.25">
      <c r="A1" s="9" t="s">
        <v>108</v>
      </c>
      <c r="B1" s="10" t="s">
        <v>84</v>
      </c>
    </row>
    <row r="2" spans="1:2" ht="103.5" customHeight="1" thickTop="1" x14ac:dyDescent="0.2">
      <c r="A2" s="148" t="s">
        <v>80</v>
      </c>
      <c r="B2" s="148"/>
    </row>
    <row r="3" spans="1:2" ht="35.25" customHeight="1" x14ac:dyDescent="0.2">
      <c r="A3" s="147" t="s">
        <v>81</v>
      </c>
      <c r="B3" s="147"/>
    </row>
    <row r="4" spans="1:2" ht="122.25" customHeight="1" x14ac:dyDescent="0.2">
      <c r="A4" s="147" t="s">
        <v>85</v>
      </c>
      <c r="B4" s="147"/>
    </row>
    <row r="5" spans="1:2" ht="87.75" customHeight="1" x14ac:dyDescent="0.2">
      <c r="A5" s="147" t="s">
        <v>86</v>
      </c>
      <c r="B5" s="147"/>
    </row>
    <row r="6" spans="1:2" ht="86.25" customHeight="1" x14ac:dyDescent="0.2">
      <c r="A6" s="147" t="s">
        <v>87</v>
      </c>
      <c r="B6" s="147"/>
    </row>
    <row r="7" spans="1:2" ht="51.75" customHeight="1" x14ac:dyDescent="0.2">
      <c r="A7" s="147" t="s">
        <v>88</v>
      </c>
      <c r="B7" s="147"/>
    </row>
    <row r="8" spans="1:2" ht="137.25" customHeight="1" x14ac:dyDescent="0.2">
      <c r="A8" s="147" t="s">
        <v>89</v>
      </c>
      <c r="B8" s="147"/>
    </row>
    <row r="9" spans="1:2" ht="60" thickBot="1" x14ac:dyDescent="0.25">
      <c r="A9" s="9" t="s">
        <v>107</v>
      </c>
      <c r="B9" s="10" t="s">
        <v>84</v>
      </c>
    </row>
    <row r="10" spans="1:2" ht="88.5" customHeight="1" thickTop="1" x14ac:dyDescent="0.2">
      <c r="A10" s="147" t="s">
        <v>90</v>
      </c>
      <c r="B10" s="147"/>
    </row>
    <row r="11" spans="1:2" ht="54.75" customHeight="1" x14ac:dyDescent="0.2">
      <c r="A11" s="147" t="s">
        <v>91</v>
      </c>
      <c r="B11" s="147"/>
    </row>
    <row r="12" spans="1:2" ht="105.75" customHeight="1" x14ac:dyDescent="0.2">
      <c r="A12" s="147" t="s">
        <v>82</v>
      </c>
      <c r="B12" s="147"/>
    </row>
    <row r="13" spans="1:2" ht="87" customHeight="1" x14ac:dyDescent="0.2">
      <c r="A13" s="147" t="s">
        <v>83</v>
      </c>
      <c r="B13" s="147"/>
    </row>
    <row r="14" spans="1:2" ht="87" customHeight="1" x14ac:dyDescent="0.2">
      <c r="A14" s="147" t="s">
        <v>92</v>
      </c>
      <c r="B14" s="147"/>
    </row>
  </sheetData>
  <mergeCells count="12">
    <mergeCell ref="A14:B14"/>
    <mergeCell ref="A2:B2"/>
    <mergeCell ref="A3:B3"/>
    <mergeCell ref="A4:B4"/>
    <mergeCell ref="A5:B5"/>
    <mergeCell ref="A6:B6"/>
    <mergeCell ref="A7:B7"/>
    <mergeCell ref="A8:B8"/>
    <mergeCell ref="A10:B10"/>
    <mergeCell ref="A11:B11"/>
    <mergeCell ref="A12:B12"/>
    <mergeCell ref="A13:B13"/>
  </mergeCells>
  <pageMargins left="0.25" right="0.25" top="0.75" bottom="0.75" header="0.3" footer="0.3"/>
  <pageSetup orientation="portrait" horizontalDpi="1200" verticalDpi="1200" r:id="rId1"/>
  <headerFooter>
    <oddFooter>&amp;L&amp;"Century Gothic,Regular"&amp;9Rev. 12/2022&amp;R&amp;"Century Gothic,Regular"&amp;9OES-PA-090</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view="pageLayout" topLeftCell="A2" zoomScaleNormal="100" workbookViewId="0">
      <selection activeCell="E17" sqref="E17"/>
    </sheetView>
  </sheetViews>
  <sheetFormatPr defaultColWidth="8.85546875" defaultRowHeight="15.75" x14ac:dyDescent="0.25"/>
  <cols>
    <col min="1" max="1" width="27.42578125" style="2" customWidth="1"/>
    <col min="2" max="2" width="14.7109375" style="2" customWidth="1"/>
    <col min="3" max="3" width="20.140625" style="2" customWidth="1"/>
    <col min="4" max="4" width="20.28515625" style="2" customWidth="1"/>
    <col min="5" max="5" width="20.5703125" style="2" customWidth="1"/>
    <col min="6" max="6" width="14.28515625" style="2" customWidth="1"/>
    <col min="7" max="7" width="8.85546875" style="2"/>
    <col min="8" max="8" width="35.28515625" style="2" customWidth="1"/>
    <col min="9" max="16384" width="8.85546875" style="2"/>
  </cols>
  <sheetData>
    <row r="1" spans="1:8" ht="75.599999999999994" customHeight="1" thickBot="1" x14ac:dyDescent="0.3">
      <c r="A1" s="168" t="s">
        <v>109</v>
      </c>
      <c r="B1" s="169"/>
      <c r="C1" s="169"/>
      <c r="D1" s="11"/>
      <c r="E1" s="170" t="s">
        <v>84</v>
      </c>
      <c r="F1" s="171"/>
      <c r="H1" s="149" t="s">
        <v>79</v>
      </c>
    </row>
    <row r="2" spans="1:8" ht="21.6" customHeight="1" thickTop="1" x14ac:dyDescent="0.25">
      <c r="A2" s="159" t="s">
        <v>0</v>
      </c>
      <c r="B2" s="160"/>
      <c r="C2" s="161"/>
      <c r="D2" s="66" t="s">
        <v>69</v>
      </c>
      <c r="E2" s="66" t="s">
        <v>72</v>
      </c>
      <c r="F2" s="13" t="s">
        <v>70</v>
      </c>
      <c r="H2" s="149"/>
    </row>
    <row r="3" spans="1:8" ht="22.15" customHeight="1" x14ac:dyDescent="0.25">
      <c r="A3" s="162"/>
      <c r="B3" s="163"/>
      <c r="C3" s="164"/>
      <c r="D3" s="103"/>
      <c r="E3" s="103"/>
      <c r="F3" s="104"/>
      <c r="H3" s="149"/>
    </row>
    <row r="4" spans="1:8" ht="18" customHeight="1" x14ac:dyDescent="0.25">
      <c r="A4" s="64" t="s">
        <v>1</v>
      </c>
      <c r="B4" s="103" t="s">
        <v>75</v>
      </c>
      <c r="C4" s="103" t="s">
        <v>74</v>
      </c>
      <c r="D4" s="66" t="s">
        <v>73</v>
      </c>
      <c r="E4" s="66" t="s">
        <v>71</v>
      </c>
      <c r="F4" s="13" t="s">
        <v>2</v>
      </c>
      <c r="H4" s="149"/>
    </row>
    <row r="5" spans="1:8" ht="28.9" customHeight="1" x14ac:dyDescent="0.25">
      <c r="A5" s="172"/>
      <c r="B5" s="173"/>
      <c r="C5" s="174"/>
      <c r="D5" s="103"/>
      <c r="E5" s="103"/>
      <c r="F5" s="104"/>
      <c r="H5" s="149"/>
    </row>
    <row r="6" spans="1:8" ht="22.15" customHeight="1" x14ac:dyDescent="0.25">
      <c r="A6" s="175" t="s">
        <v>25</v>
      </c>
      <c r="B6" s="176"/>
      <c r="C6" s="176"/>
      <c r="D6" s="176"/>
      <c r="E6" s="176"/>
      <c r="F6" s="177"/>
      <c r="H6" s="149"/>
    </row>
    <row r="7" spans="1:8" ht="45.6" customHeight="1" x14ac:dyDescent="0.25">
      <c r="A7" s="178"/>
      <c r="B7" s="179"/>
      <c r="C7" s="179"/>
      <c r="D7" s="179"/>
      <c r="E7" s="179"/>
      <c r="F7" s="180"/>
    </row>
    <row r="8" spans="1:8" ht="17.25" x14ac:dyDescent="0.3">
      <c r="A8" s="105"/>
      <c r="B8" s="65" t="s">
        <v>12</v>
      </c>
      <c r="C8" s="65" t="s">
        <v>13</v>
      </c>
      <c r="D8" s="165" t="s">
        <v>14</v>
      </c>
      <c r="E8" s="166"/>
      <c r="F8" s="167"/>
    </row>
    <row r="9" spans="1:8" ht="34.15" customHeight="1" x14ac:dyDescent="0.25">
      <c r="A9" s="68" t="s">
        <v>8</v>
      </c>
      <c r="B9" s="106">
        <f>'FA Labor Summary'!J30</f>
        <v>0</v>
      </c>
      <c r="C9" s="107">
        <f>'FA Labor Summary'!N30</f>
        <v>0</v>
      </c>
      <c r="D9" s="156"/>
      <c r="E9" s="157"/>
      <c r="F9" s="158"/>
    </row>
    <row r="10" spans="1:8" ht="34.15" customHeight="1" x14ac:dyDescent="0.25">
      <c r="A10" s="68" t="s">
        <v>5</v>
      </c>
      <c r="B10" s="106">
        <f>'FA Labor Summary'!J31</f>
        <v>0</v>
      </c>
      <c r="C10" s="107">
        <f>'FA Labor Summary'!N31</f>
        <v>0</v>
      </c>
      <c r="D10" s="156"/>
      <c r="E10" s="157"/>
      <c r="F10" s="158"/>
    </row>
    <row r="11" spans="1:8" ht="34.15" customHeight="1" x14ac:dyDescent="0.25">
      <c r="A11" s="68" t="s">
        <v>6</v>
      </c>
      <c r="B11" s="106">
        <f>'FA Equipment Summary'!L21</f>
        <v>0</v>
      </c>
      <c r="C11" s="107">
        <f>'FA Equipment Summary'!N21</f>
        <v>0</v>
      </c>
      <c r="D11" s="156"/>
      <c r="E11" s="157"/>
      <c r="F11" s="158"/>
    </row>
    <row r="12" spans="1:8" ht="25.9" customHeight="1" x14ac:dyDescent="0.25">
      <c r="A12" s="68" t="s">
        <v>7</v>
      </c>
      <c r="B12" s="108"/>
      <c r="C12" s="107">
        <f>'Materials Summary'!E31</f>
        <v>0</v>
      </c>
      <c r="D12" s="156"/>
      <c r="E12" s="157"/>
      <c r="F12" s="158"/>
    </row>
    <row r="13" spans="1:8" ht="25.9" customHeight="1" x14ac:dyDescent="0.25">
      <c r="A13" s="68" t="s">
        <v>9</v>
      </c>
      <c r="B13" s="108"/>
      <c r="C13" s="107">
        <f>'Rental Equip Summary'!H30</f>
        <v>0</v>
      </c>
      <c r="D13" s="156"/>
      <c r="E13" s="157"/>
      <c r="F13" s="158"/>
    </row>
    <row r="14" spans="1:8" ht="25.9" customHeight="1" thickBot="1" x14ac:dyDescent="0.3">
      <c r="A14" s="16" t="s">
        <v>10</v>
      </c>
      <c r="B14" s="109"/>
      <c r="C14" s="110">
        <f>'Contract Work Summary'!F20</f>
        <v>0</v>
      </c>
      <c r="D14" s="153"/>
      <c r="E14" s="154"/>
      <c r="F14" s="155"/>
    </row>
    <row r="15" spans="1:8" ht="25.9" customHeight="1" thickBot="1" x14ac:dyDescent="0.3">
      <c r="A15" s="17" t="s">
        <v>11</v>
      </c>
      <c r="B15" s="111"/>
      <c r="C15" s="18">
        <f>SUM(C9:C14)</f>
        <v>0</v>
      </c>
      <c r="D15" s="150"/>
      <c r="E15" s="151"/>
      <c r="F15" s="152"/>
    </row>
  </sheetData>
  <mergeCells count="16">
    <mergeCell ref="A2:C2"/>
    <mergeCell ref="A3:C3"/>
    <mergeCell ref="D8:F8"/>
    <mergeCell ref="A1:C1"/>
    <mergeCell ref="E1:F1"/>
    <mergeCell ref="A5:C5"/>
    <mergeCell ref="A6:F6"/>
    <mergeCell ref="A7:F7"/>
    <mergeCell ref="H1:H6"/>
    <mergeCell ref="D15:F15"/>
    <mergeCell ref="D14:F14"/>
    <mergeCell ref="D13:F13"/>
    <mergeCell ref="D12:F12"/>
    <mergeCell ref="D11:F11"/>
    <mergeCell ref="D10:F10"/>
    <mergeCell ref="D9:F9"/>
  </mergeCells>
  <printOptions horizontalCentered="1"/>
  <pageMargins left="0.7" right="0.7" top="0.75" bottom="0.75" header="0.3" footer="0.3"/>
  <pageSetup orientation="landscape" r:id="rId1"/>
  <headerFooter>
    <oddFooter>&amp;L&amp;"Century Gothic,Regular"Rev. 12/2022&amp;C&amp;"Century Gothic,Regular"Page &amp;P of 1&amp;R&amp;"Century Gothic,Regular"OES-PA-090</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6"/>
  <sheetViews>
    <sheetView showGridLines="0" showZeros="0" view="pageLayout" topLeftCell="A13" zoomScaleNormal="100" workbookViewId="0">
      <selection activeCell="A35" sqref="A35:XFD35"/>
    </sheetView>
  </sheetViews>
  <sheetFormatPr defaultColWidth="8.85546875" defaultRowHeight="17.25" x14ac:dyDescent="0.3"/>
  <cols>
    <col min="1" max="1" width="33.140625" style="19" customWidth="1"/>
    <col min="2" max="2" width="7.42578125" style="19" bestFit="1" customWidth="1"/>
    <col min="3" max="9" width="12.7109375" style="19" customWidth="1"/>
    <col min="10" max="10" width="8.140625" style="19" customWidth="1"/>
    <col min="11" max="12" width="10.5703125" style="51" customWidth="1"/>
    <col min="13" max="13" width="9.5703125" style="19" customWidth="1"/>
    <col min="14" max="14" width="15.5703125" style="51" customWidth="1"/>
    <col min="15" max="15" width="2.7109375" style="19" hidden="1" customWidth="1"/>
    <col min="16" max="16" width="4.42578125" style="19" hidden="1" customWidth="1"/>
    <col min="17" max="16384" width="8.85546875" style="19"/>
  </cols>
  <sheetData>
    <row r="1" spans="1:15" ht="61.5" customHeight="1" thickBot="1" x14ac:dyDescent="0.35">
      <c r="A1" s="186" t="s">
        <v>94</v>
      </c>
      <c r="B1" s="187"/>
      <c r="C1" s="187"/>
      <c r="D1" s="188"/>
      <c r="E1" s="188"/>
      <c r="F1" s="188"/>
      <c r="G1" s="188"/>
      <c r="H1" s="188"/>
      <c r="I1" s="188"/>
      <c r="J1" s="188"/>
      <c r="K1" s="183" t="s">
        <v>84</v>
      </c>
      <c r="L1" s="184"/>
      <c r="M1" s="184"/>
      <c r="N1" s="184"/>
      <c r="O1" s="185"/>
    </row>
    <row r="2" spans="1:15" ht="30" x14ac:dyDescent="0.3">
      <c r="A2" s="229" t="s">
        <v>0</v>
      </c>
      <c r="B2" s="220"/>
      <c r="C2" s="220"/>
      <c r="D2" s="220"/>
      <c r="E2" s="192" t="s">
        <v>75</v>
      </c>
      <c r="F2" s="192"/>
      <c r="G2" s="192" t="s">
        <v>69</v>
      </c>
      <c r="H2" s="192"/>
      <c r="I2" s="192"/>
      <c r="J2" s="192" t="s">
        <v>70</v>
      </c>
      <c r="K2" s="192"/>
      <c r="L2" s="219" t="s">
        <v>72</v>
      </c>
      <c r="M2" s="220"/>
      <c r="N2" s="69" t="s">
        <v>71</v>
      </c>
    </row>
    <row r="3" spans="1:15" x14ac:dyDescent="0.3">
      <c r="A3" s="230">
        <f>'Cost Summary Record'!A3:C3</f>
        <v>0</v>
      </c>
      <c r="B3" s="231"/>
      <c r="C3" s="231"/>
      <c r="D3" s="231"/>
      <c r="E3" s="221"/>
      <c r="F3" s="221"/>
      <c r="G3" s="221">
        <f>'Cost Summary Record'!D3</f>
        <v>0</v>
      </c>
      <c r="H3" s="221"/>
      <c r="I3" s="221"/>
      <c r="J3" s="221">
        <f>'Cost Summary Record'!F3</f>
        <v>0</v>
      </c>
      <c r="K3" s="221"/>
      <c r="L3" s="221">
        <f>'Cost Summary Record'!E3</f>
        <v>0</v>
      </c>
      <c r="M3" s="221"/>
      <c r="N3" s="112">
        <f>'Cost Summary Record'!E5</f>
        <v>0</v>
      </c>
    </row>
    <row r="4" spans="1:15" x14ac:dyDescent="0.3">
      <c r="A4" s="222" t="s">
        <v>1</v>
      </c>
      <c r="B4" s="166"/>
      <c r="C4" s="166"/>
      <c r="D4" s="166"/>
      <c r="E4" s="218" t="s">
        <v>74</v>
      </c>
      <c r="F4" s="218"/>
      <c r="G4" s="218" t="s">
        <v>73</v>
      </c>
      <c r="H4" s="218"/>
      <c r="I4" s="218"/>
      <c r="J4" s="165" t="s">
        <v>2</v>
      </c>
      <c r="K4" s="226"/>
      <c r="L4" s="218" t="s">
        <v>3</v>
      </c>
      <c r="M4" s="218"/>
      <c r="N4" s="232"/>
    </row>
    <row r="5" spans="1:15" x14ac:dyDescent="0.3">
      <c r="A5" s="223">
        <f>'Cost Summary Record'!A5:C5</f>
        <v>0</v>
      </c>
      <c r="B5" s="224"/>
      <c r="C5" s="224"/>
      <c r="D5" s="224"/>
      <c r="E5" s="225"/>
      <c r="F5" s="225"/>
      <c r="G5" s="225">
        <f>'Cost Summary Record'!D5</f>
        <v>0</v>
      </c>
      <c r="H5" s="225"/>
      <c r="I5" s="225"/>
      <c r="J5" s="227">
        <f>'Cost Summary Record'!F5</f>
        <v>0</v>
      </c>
      <c r="K5" s="228"/>
      <c r="L5" s="113"/>
      <c r="M5" s="114" t="s">
        <v>4</v>
      </c>
      <c r="N5" s="115"/>
    </row>
    <row r="6" spans="1:15" x14ac:dyDescent="0.3">
      <c r="A6" s="233" t="s">
        <v>25</v>
      </c>
      <c r="B6" s="234"/>
      <c r="C6" s="234"/>
      <c r="D6" s="234"/>
      <c r="E6" s="234"/>
      <c r="F6" s="234"/>
      <c r="G6" s="234"/>
      <c r="H6" s="234"/>
      <c r="I6" s="234"/>
      <c r="J6" s="234"/>
      <c r="K6" s="234"/>
      <c r="L6" s="234"/>
      <c r="M6" s="234"/>
      <c r="N6" s="235"/>
    </row>
    <row r="7" spans="1:15" x14ac:dyDescent="0.3">
      <c r="A7" s="206">
        <f>'Cost Summary Record'!A7:F7</f>
        <v>0</v>
      </c>
      <c r="B7" s="207"/>
      <c r="C7" s="207"/>
      <c r="D7" s="207"/>
      <c r="E7" s="207"/>
      <c r="F7" s="207"/>
      <c r="G7" s="207"/>
      <c r="H7" s="207"/>
      <c r="I7" s="207"/>
      <c r="J7" s="207"/>
      <c r="K7" s="207"/>
      <c r="L7" s="207"/>
      <c r="M7" s="207"/>
      <c r="N7" s="208"/>
    </row>
    <row r="8" spans="1:15" x14ac:dyDescent="0.3">
      <c r="A8" s="25" t="s">
        <v>15</v>
      </c>
      <c r="B8" s="218" t="s">
        <v>63</v>
      </c>
      <c r="C8" s="218"/>
      <c r="D8" s="218"/>
      <c r="E8" s="218"/>
      <c r="F8" s="218"/>
      <c r="G8" s="218"/>
      <c r="H8" s="218"/>
      <c r="I8" s="218"/>
      <c r="J8" s="116"/>
      <c r="K8" s="117"/>
      <c r="L8" s="117"/>
      <c r="M8" s="116"/>
      <c r="N8" s="118"/>
    </row>
    <row r="9" spans="1:15" ht="35.25" customHeight="1" x14ac:dyDescent="0.3">
      <c r="A9" s="25" t="s">
        <v>16</v>
      </c>
      <c r="B9" s="65" t="s">
        <v>64</v>
      </c>
      <c r="C9" s="119"/>
      <c r="D9" s="119"/>
      <c r="E9" s="119"/>
      <c r="F9" s="119"/>
      <c r="G9" s="119"/>
      <c r="H9" s="119"/>
      <c r="I9" s="119"/>
      <c r="J9" s="65" t="s">
        <v>20</v>
      </c>
      <c r="K9" s="27" t="s">
        <v>21</v>
      </c>
      <c r="L9" s="27" t="s">
        <v>22</v>
      </c>
      <c r="M9" s="65" t="s">
        <v>23</v>
      </c>
      <c r="N9" s="28" t="s">
        <v>24</v>
      </c>
    </row>
    <row r="10" spans="1:15" x14ac:dyDescent="0.3">
      <c r="A10" s="120" t="s">
        <v>15</v>
      </c>
      <c r="B10" s="67" t="s">
        <v>18</v>
      </c>
      <c r="C10" s="121"/>
      <c r="D10" s="121"/>
      <c r="E10" s="121"/>
      <c r="F10" s="121"/>
      <c r="G10" s="121"/>
      <c r="H10" s="121"/>
      <c r="I10" s="121"/>
      <c r="J10" s="122" t="str">
        <f t="shared" ref="J10:J25" si="0">IF(SUM(C10:I10)&gt;0,SUM(C10:I10),"")</f>
        <v/>
      </c>
      <c r="K10" s="123"/>
      <c r="L10" s="123"/>
      <c r="M10" s="124" t="str">
        <f>IF(K10+L10&gt;0,K10+L10,"")</f>
        <v/>
      </c>
      <c r="N10" s="125" t="str">
        <f>IF(J10="","",J10*M10)</f>
        <v/>
      </c>
    </row>
    <row r="11" spans="1:15" x14ac:dyDescent="0.3">
      <c r="A11" s="120" t="s">
        <v>16</v>
      </c>
      <c r="B11" s="67" t="s">
        <v>19</v>
      </c>
      <c r="C11" s="121"/>
      <c r="D11" s="121"/>
      <c r="E11" s="121"/>
      <c r="F11" s="121"/>
      <c r="G11" s="121"/>
      <c r="H11" s="121"/>
      <c r="I11" s="121"/>
      <c r="J11" s="122" t="str">
        <f t="shared" si="0"/>
        <v/>
      </c>
      <c r="K11" s="123"/>
      <c r="L11" s="123"/>
      <c r="M11" s="124" t="str">
        <f t="shared" ref="M11:M25" si="1">IF(K11+L11&gt;0,K11+L11,"")</f>
        <v/>
      </c>
      <c r="N11" s="125" t="str">
        <f t="shared" ref="N11:N25" si="2">IF(J11="","",J11*M11)</f>
        <v/>
      </c>
    </row>
    <row r="12" spans="1:15" x14ac:dyDescent="0.3">
      <c r="A12" s="120" t="s">
        <v>15</v>
      </c>
      <c r="B12" s="67" t="s">
        <v>18</v>
      </c>
      <c r="C12" s="121"/>
      <c r="D12" s="121"/>
      <c r="E12" s="121"/>
      <c r="F12" s="121"/>
      <c r="G12" s="121"/>
      <c r="H12" s="121"/>
      <c r="I12" s="121"/>
      <c r="J12" s="122" t="str">
        <f t="shared" si="0"/>
        <v/>
      </c>
      <c r="K12" s="123"/>
      <c r="L12" s="123"/>
      <c r="M12" s="124" t="str">
        <f t="shared" si="1"/>
        <v/>
      </c>
      <c r="N12" s="125" t="str">
        <f t="shared" si="2"/>
        <v/>
      </c>
    </row>
    <row r="13" spans="1:15" x14ac:dyDescent="0.3">
      <c r="A13" s="120" t="s">
        <v>16</v>
      </c>
      <c r="B13" s="67" t="s">
        <v>19</v>
      </c>
      <c r="C13" s="121"/>
      <c r="D13" s="121"/>
      <c r="E13" s="121"/>
      <c r="F13" s="121"/>
      <c r="G13" s="121"/>
      <c r="H13" s="121"/>
      <c r="I13" s="121"/>
      <c r="J13" s="122" t="str">
        <f t="shared" si="0"/>
        <v/>
      </c>
      <c r="K13" s="123"/>
      <c r="L13" s="123"/>
      <c r="M13" s="124" t="str">
        <f t="shared" si="1"/>
        <v/>
      </c>
      <c r="N13" s="125" t="str">
        <f t="shared" si="2"/>
        <v/>
      </c>
    </row>
    <row r="14" spans="1:15" x14ac:dyDescent="0.3">
      <c r="A14" s="120" t="s">
        <v>15</v>
      </c>
      <c r="B14" s="67" t="s">
        <v>18</v>
      </c>
      <c r="C14" s="121"/>
      <c r="D14" s="121"/>
      <c r="E14" s="121"/>
      <c r="F14" s="121"/>
      <c r="G14" s="121"/>
      <c r="H14" s="121"/>
      <c r="I14" s="121"/>
      <c r="J14" s="122" t="str">
        <f t="shared" si="0"/>
        <v/>
      </c>
      <c r="K14" s="123"/>
      <c r="L14" s="123"/>
      <c r="M14" s="124" t="str">
        <f t="shared" si="1"/>
        <v/>
      </c>
      <c r="N14" s="125" t="str">
        <f t="shared" si="2"/>
        <v/>
      </c>
    </row>
    <row r="15" spans="1:15" x14ac:dyDescent="0.3">
      <c r="A15" s="120" t="s">
        <v>16</v>
      </c>
      <c r="B15" s="67" t="s">
        <v>19</v>
      </c>
      <c r="C15" s="121"/>
      <c r="D15" s="121"/>
      <c r="E15" s="121"/>
      <c r="F15" s="121"/>
      <c r="G15" s="121"/>
      <c r="H15" s="121"/>
      <c r="I15" s="121"/>
      <c r="J15" s="122" t="str">
        <f t="shared" si="0"/>
        <v/>
      </c>
      <c r="K15" s="123"/>
      <c r="L15" s="123"/>
      <c r="M15" s="124" t="str">
        <f t="shared" si="1"/>
        <v/>
      </c>
      <c r="N15" s="125" t="str">
        <f t="shared" si="2"/>
        <v/>
      </c>
    </row>
    <row r="16" spans="1:15" x14ac:dyDescent="0.3">
      <c r="A16" s="120" t="s">
        <v>15</v>
      </c>
      <c r="B16" s="67" t="s">
        <v>18</v>
      </c>
      <c r="C16" s="121"/>
      <c r="D16" s="121"/>
      <c r="E16" s="121"/>
      <c r="F16" s="121"/>
      <c r="G16" s="121"/>
      <c r="H16" s="121"/>
      <c r="I16" s="121"/>
      <c r="J16" s="122" t="str">
        <f t="shared" si="0"/>
        <v/>
      </c>
      <c r="K16" s="123"/>
      <c r="L16" s="123"/>
      <c r="M16" s="124" t="str">
        <f t="shared" si="1"/>
        <v/>
      </c>
      <c r="N16" s="125" t="str">
        <f t="shared" si="2"/>
        <v/>
      </c>
    </row>
    <row r="17" spans="1:14" x14ac:dyDescent="0.3">
      <c r="A17" s="120" t="s">
        <v>16</v>
      </c>
      <c r="B17" s="67" t="s">
        <v>19</v>
      </c>
      <c r="C17" s="121"/>
      <c r="D17" s="121"/>
      <c r="E17" s="121"/>
      <c r="F17" s="121"/>
      <c r="G17" s="121"/>
      <c r="H17" s="121"/>
      <c r="I17" s="121"/>
      <c r="J17" s="122" t="str">
        <f t="shared" si="0"/>
        <v/>
      </c>
      <c r="K17" s="123"/>
      <c r="L17" s="123"/>
      <c r="M17" s="124" t="str">
        <f t="shared" si="1"/>
        <v/>
      </c>
      <c r="N17" s="125" t="str">
        <f t="shared" si="2"/>
        <v/>
      </c>
    </row>
    <row r="18" spans="1:14" x14ac:dyDescent="0.3">
      <c r="A18" s="120" t="s">
        <v>15</v>
      </c>
      <c r="B18" s="67" t="s">
        <v>18</v>
      </c>
      <c r="C18" s="121"/>
      <c r="D18" s="121"/>
      <c r="E18" s="121"/>
      <c r="F18" s="121"/>
      <c r="G18" s="121"/>
      <c r="H18" s="121"/>
      <c r="I18" s="121"/>
      <c r="J18" s="122" t="str">
        <f t="shared" si="0"/>
        <v/>
      </c>
      <c r="K18" s="123"/>
      <c r="L18" s="123"/>
      <c r="M18" s="124" t="str">
        <f t="shared" si="1"/>
        <v/>
      </c>
      <c r="N18" s="125" t="str">
        <f t="shared" si="2"/>
        <v/>
      </c>
    </row>
    <row r="19" spans="1:14" x14ac:dyDescent="0.3">
      <c r="A19" s="120" t="s">
        <v>16</v>
      </c>
      <c r="B19" s="67" t="s">
        <v>19</v>
      </c>
      <c r="C19" s="121"/>
      <c r="D19" s="121"/>
      <c r="E19" s="121"/>
      <c r="F19" s="121"/>
      <c r="G19" s="121"/>
      <c r="H19" s="121"/>
      <c r="I19" s="121"/>
      <c r="J19" s="122" t="str">
        <f t="shared" si="0"/>
        <v/>
      </c>
      <c r="K19" s="123"/>
      <c r="L19" s="123"/>
      <c r="M19" s="124" t="str">
        <f t="shared" si="1"/>
        <v/>
      </c>
      <c r="N19" s="125" t="str">
        <f t="shared" si="2"/>
        <v/>
      </c>
    </row>
    <row r="20" spans="1:14" x14ac:dyDescent="0.3">
      <c r="A20" s="120" t="s">
        <v>15</v>
      </c>
      <c r="B20" s="67" t="s">
        <v>18</v>
      </c>
      <c r="C20" s="121"/>
      <c r="D20" s="121"/>
      <c r="E20" s="121"/>
      <c r="F20" s="121"/>
      <c r="G20" s="121"/>
      <c r="H20" s="121"/>
      <c r="I20" s="121"/>
      <c r="J20" s="122" t="str">
        <f t="shared" si="0"/>
        <v/>
      </c>
      <c r="K20" s="123"/>
      <c r="L20" s="123"/>
      <c r="M20" s="124" t="str">
        <f t="shared" si="1"/>
        <v/>
      </c>
      <c r="N20" s="125" t="str">
        <f t="shared" si="2"/>
        <v/>
      </c>
    </row>
    <row r="21" spans="1:14" x14ac:dyDescent="0.3">
      <c r="A21" s="120" t="s">
        <v>16</v>
      </c>
      <c r="B21" s="67" t="s">
        <v>19</v>
      </c>
      <c r="C21" s="121"/>
      <c r="D21" s="121"/>
      <c r="E21" s="121"/>
      <c r="F21" s="121"/>
      <c r="G21" s="121"/>
      <c r="H21" s="121"/>
      <c r="I21" s="121"/>
      <c r="J21" s="122" t="str">
        <f t="shared" si="0"/>
        <v/>
      </c>
      <c r="K21" s="123"/>
      <c r="L21" s="123"/>
      <c r="M21" s="124" t="str">
        <f t="shared" si="1"/>
        <v/>
      </c>
      <c r="N21" s="125" t="str">
        <f t="shared" si="2"/>
        <v/>
      </c>
    </row>
    <row r="22" spans="1:14" x14ac:dyDescent="0.3">
      <c r="A22" s="120" t="s">
        <v>15</v>
      </c>
      <c r="B22" s="67" t="s">
        <v>18</v>
      </c>
      <c r="C22" s="121"/>
      <c r="D22" s="121"/>
      <c r="E22" s="121"/>
      <c r="F22" s="121"/>
      <c r="G22" s="121"/>
      <c r="H22" s="121"/>
      <c r="I22" s="121"/>
      <c r="J22" s="122" t="str">
        <f t="shared" si="0"/>
        <v/>
      </c>
      <c r="K22" s="123"/>
      <c r="L22" s="123"/>
      <c r="M22" s="124" t="str">
        <f t="shared" si="1"/>
        <v/>
      </c>
      <c r="N22" s="125" t="str">
        <f t="shared" si="2"/>
        <v/>
      </c>
    </row>
    <row r="23" spans="1:14" x14ac:dyDescent="0.3">
      <c r="A23" s="120" t="s">
        <v>16</v>
      </c>
      <c r="B23" s="67" t="s">
        <v>19</v>
      </c>
      <c r="C23" s="121"/>
      <c r="D23" s="121"/>
      <c r="E23" s="121"/>
      <c r="F23" s="121"/>
      <c r="G23" s="121"/>
      <c r="H23" s="121"/>
      <c r="I23" s="121"/>
      <c r="J23" s="122" t="str">
        <f t="shared" si="0"/>
        <v/>
      </c>
      <c r="K23" s="123"/>
      <c r="L23" s="123"/>
      <c r="M23" s="124" t="str">
        <f t="shared" si="1"/>
        <v/>
      </c>
      <c r="N23" s="125" t="str">
        <f t="shared" si="2"/>
        <v/>
      </c>
    </row>
    <row r="24" spans="1:14" x14ac:dyDescent="0.3">
      <c r="A24" s="120" t="s">
        <v>15</v>
      </c>
      <c r="B24" s="67" t="s">
        <v>18</v>
      </c>
      <c r="C24" s="121"/>
      <c r="D24" s="121"/>
      <c r="E24" s="121"/>
      <c r="F24" s="121"/>
      <c r="G24" s="121"/>
      <c r="H24" s="121"/>
      <c r="I24" s="121"/>
      <c r="J24" s="122" t="str">
        <f t="shared" si="0"/>
        <v/>
      </c>
      <c r="K24" s="123"/>
      <c r="L24" s="123"/>
      <c r="M24" s="124" t="str">
        <f t="shared" si="1"/>
        <v/>
      </c>
      <c r="N24" s="125" t="str">
        <f t="shared" si="2"/>
        <v/>
      </c>
    </row>
    <row r="25" spans="1:14" x14ac:dyDescent="0.3">
      <c r="A25" s="120" t="s">
        <v>16</v>
      </c>
      <c r="B25" s="67" t="s">
        <v>19</v>
      </c>
      <c r="C25" s="121"/>
      <c r="D25" s="121"/>
      <c r="E25" s="121"/>
      <c r="F25" s="121"/>
      <c r="G25" s="121"/>
      <c r="H25" s="121"/>
      <c r="I25" s="121"/>
      <c r="J25" s="122" t="str">
        <f t="shared" si="0"/>
        <v/>
      </c>
      <c r="K25" s="123"/>
      <c r="L25" s="123"/>
      <c r="M25" s="124" t="str">
        <f t="shared" si="1"/>
        <v/>
      </c>
      <c r="N25" s="125" t="str">
        <f t="shared" si="2"/>
        <v/>
      </c>
    </row>
    <row r="26" spans="1:14" x14ac:dyDescent="0.3">
      <c r="A26" s="189" t="s">
        <v>56</v>
      </c>
      <c r="B26" s="190"/>
      <c r="C26" s="190"/>
      <c r="D26" s="190"/>
      <c r="E26" s="190"/>
      <c r="F26" s="190"/>
      <c r="G26" s="190"/>
      <c r="H26" s="190"/>
      <c r="I26" s="190"/>
      <c r="J26" s="122">
        <f>SUMIF(B10:B25,"Reg.",J10:J25)</f>
        <v>0</v>
      </c>
      <c r="K26" s="34"/>
      <c r="L26" s="34"/>
      <c r="M26" s="35"/>
      <c r="N26" s="125">
        <f>SUMIF($B10:$B25,"Reg.",$N10:$N25)</f>
        <v>0</v>
      </c>
    </row>
    <row r="27" spans="1:14" ht="18" thickBot="1" x14ac:dyDescent="0.35">
      <c r="A27" s="211" t="s">
        <v>59</v>
      </c>
      <c r="B27" s="212"/>
      <c r="C27" s="212"/>
      <c r="D27" s="212"/>
      <c r="E27" s="212"/>
      <c r="F27" s="212"/>
      <c r="G27" s="212"/>
      <c r="H27" s="212"/>
      <c r="I27" s="212"/>
      <c r="J27" s="126">
        <f>SUMIF(B10:B25,"O.T.",J10:J25)</f>
        <v>0</v>
      </c>
      <c r="K27" s="37"/>
      <c r="L27" s="37"/>
      <c r="M27" s="38"/>
      <c r="N27" s="127">
        <f>SUMIF($B10:$B25,"O.T.",$N10:$N25)</f>
        <v>0</v>
      </c>
    </row>
    <row r="28" spans="1:14" x14ac:dyDescent="0.3">
      <c r="A28" s="214" t="s">
        <v>57</v>
      </c>
      <c r="B28" s="215"/>
      <c r="C28" s="215"/>
      <c r="D28" s="215"/>
      <c r="E28" s="215"/>
      <c r="F28" s="215"/>
      <c r="G28" s="215"/>
      <c r="H28" s="215"/>
      <c r="I28" s="215"/>
      <c r="J28" s="128">
        <f>O294</f>
        <v>0</v>
      </c>
      <c r="K28" s="40"/>
      <c r="L28" s="40"/>
      <c r="M28" s="41"/>
      <c r="N28" s="129">
        <f>P294</f>
        <v>0</v>
      </c>
    </row>
    <row r="29" spans="1:14" ht="18" thickBot="1" x14ac:dyDescent="0.35">
      <c r="A29" s="216" t="s">
        <v>58</v>
      </c>
      <c r="B29" s="217"/>
      <c r="C29" s="217"/>
      <c r="D29" s="217"/>
      <c r="E29" s="217"/>
      <c r="F29" s="217"/>
      <c r="G29" s="217"/>
      <c r="H29" s="217"/>
      <c r="I29" s="217"/>
      <c r="J29" s="130">
        <f>O295</f>
        <v>0</v>
      </c>
      <c r="K29" s="42"/>
      <c r="L29" s="42"/>
      <c r="M29" s="43"/>
      <c r="N29" s="131">
        <f>P295</f>
        <v>0</v>
      </c>
    </row>
    <row r="30" spans="1:14" x14ac:dyDescent="0.3">
      <c r="A30" s="209" t="s">
        <v>28</v>
      </c>
      <c r="B30" s="210"/>
      <c r="C30" s="210"/>
      <c r="D30" s="210"/>
      <c r="E30" s="210"/>
      <c r="F30" s="210"/>
      <c r="G30" s="210"/>
      <c r="H30" s="210"/>
      <c r="I30" s="210"/>
      <c r="J30" s="44">
        <f>J26+J28</f>
        <v>0</v>
      </c>
      <c r="K30" s="45"/>
      <c r="L30" s="45"/>
      <c r="M30" s="46"/>
      <c r="N30" s="47">
        <f>N26+N28</f>
        <v>0</v>
      </c>
    </row>
    <row r="31" spans="1:14" ht="18" thickBot="1" x14ac:dyDescent="0.35">
      <c r="A31" s="211" t="s">
        <v>60</v>
      </c>
      <c r="B31" s="212"/>
      <c r="C31" s="212"/>
      <c r="D31" s="212"/>
      <c r="E31" s="212"/>
      <c r="F31" s="212"/>
      <c r="G31" s="212"/>
      <c r="H31" s="212"/>
      <c r="I31" s="212"/>
      <c r="J31" s="48">
        <f>J27+J29</f>
        <v>0</v>
      </c>
      <c r="K31" s="37"/>
      <c r="L31" s="37"/>
      <c r="M31" s="38"/>
      <c r="N31" s="49">
        <f>N27+N29</f>
        <v>0</v>
      </c>
    </row>
    <row r="32" spans="1:14" ht="30.75" customHeight="1" x14ac:dyDescent="0.3">
      <c r="A32" s="203" t="s">
        <v>78</v>
      </c>
      <c r="B32" s="204"/>
      <c r="C32" s="204"/>
      <c r="D32" s="204"/>
      <c r="E32" s="204"/>
      <c r="F32" s="204"/>
      <c r="G32" s="204"/>
      <c r="H32" s="204"/>
      <c r="I32" s="204"/>
      <c r="J32" s="204"/>
      <c r="K32" s="204"/>
      <c r="L32" s="204"/>
      <c r="M32" s="204"/>
      <c r="N32" s="205"/>
    </row>
    <row r="33" spans="1:14" x14ac:dyDescent="0.3">
      <c r="A33" s="213" t="s">
        <v>26</v>
      </c>
      <c r="B33" s="197"/>
      <c r="C33" s="197"/>
      <c r="D33" s="198"/>
      <c r="E33" s="196" t="s">
        <v>27</v>
      </c>
      <c r="F33" s="197"/>
      <c r="G33" s="197"/>
      <c r="H33" s="197"/>
      <c r="I33" s="197"/>
      <c r="J33" s="197"/>
      <c r="K33" s="197"/>
      <c r="L33" s="198"/>
      <c r="M33" s="196" t="s">
        <v>17</v>
      </c>
      <c r="N33" s="200"/>
    </row>
    <row r="34" spans="1:14" ht="18" thickBot="1" x14ac:dyDescent="0.35">
      <c r="A34" s="193"/>
      <c r="B34" s="194"/>
      <c r="C34" s="194"/>
      <c r="D34" s="195"/>
      <c r="E34" s="199"/>
      <c r="F34" s="194"/>
      <c r="G34" s="194"/>
      <c r="H34" s="194"/>
      <c r="I34" s="194"/>
      <c r="J34" s="194"/>
      <c r="K34" s="194"/>
      <c r="L34" s="195"/>
      <c r="M34" s="201"/>
      <c r="N34" s="202"/>
    </row>
    <row r="35" spans="1:14" s="135" customFormat="1" ht="18" customHeight="1" x14ac:dyDescent="0.3">
      <c r="A35" s="143" t="s">
        <v>110</v>
      </c>
      <c r="B35" s="142"/>
      <c r="C35" s="142"/>
      <c r="D35" s="142"/>
      <c r="E35" s="142"/>
      <c r="F35" s="181" t="s">
        <v>95</v>
      </c>
      <c r="G35" s="182"/>
      <c r="H35" s="142"/>
      <c r="I35" s="142"/>
      <c r="J35" s="142"/>
      <c r="K35" s="142"/>
      <c r="L35" s="142"/>
      <c r="M35" s="142"/>
      <c r="N35" s="144" t="s">
        <v>93</v>
      </c>
    </row>
    <row r="36" spans="1:14" x14ac:dyDescent="0.3">
      <c r="A36" s="138" t="s">
        <v>15</v>
      </c>
      <c r="B36" s="192" t="s">
        <v>63</v>
      </c>
      <c r="C36" s="192"/>
      <c r="D36" s="192"/>
      <c r="E36" s="192"/>
      <c r="F36" s="192"/>
      <c r="G36" s="192"/>
      <c r="H36" s="192"/>
      <c r="I36" s="192"/>
      <c r="J36" s="139"/>
      <c r="K36" s="140"/>
      <c r="L36" s="140"/>
      <c r="M36" s="139"/>
      <c r="N36" s="141"/>
    </row>
    <row r="37" spans="1:14" ht="31.5" x14ac:dyDescent="0.3">
      <c r="A37" s="25" t="s">
        <v>16</v>
      </c>
      <c r="B37" s="65" t="s">
        <v>64</v>
      </c>
      <c r="C37" s="119"/>
      <c r="D37" s="119"/>
      <c r="E37" s="119"/>
      <c r="F37" s="119"/>
      <c r="G37" s="119"/>
      <c r="H37" s="119"/>
      <c r="I37" s="119"/>
      <c r="J37" s="65" t="s">
        <v>20</v>
      </c>
      <c r="K37" s="27" t="s">
        <v>21</v>
      </c>
      <c r="L37" s="27" t="s">
        <v>22</v>
      </c>
      <c r="M37" s="65" t="s">
        <v>23</v>
      </c>
      <c r="N37" s="28" t="s">
        <v>24</v>
      </c>
    </row>
    <row r="38" spans="1:14" x14ac:dyDescent="0.3">
      <c r="A38" s="120" t="s">
        <v>15</v>
      </c>
      <c r="B38" s="65" t="s">
        <v>18</v>
      </c>
      <c r="C38" s="121"/>
      <c r="D38" s="121"/>
      <c r="E38" s="121"/>
      <c r="F38" s="121"/>
      <c r="G38" s="121"/>
      <c r="H38" s="121"/>
      <c r="I38" s="121"/>
      <c r="J38" s="122" t="str">
        <f t="shared" ref="J38:J61" si="3">IF(SUM(C38:I38)&gt;0,SUM(C38:I38),"")</f>
        <v/>
      </c>
      <c r="K38" s="123"/>
      <c r="L38" s="123"/>
      <c r="M38" s="124" t="str">
        <f>IF(K38+L38&gt;0,K38+L38,"")</f>
        <v/>
      </c>
      <c r="N38" s="125" t="str">
        <f>IF(J38="","",J38*M38)</f>
        <v/>
      </c>
    </row>
    <row r="39" spans="1:14" x14ac:dyDescent="0.3">
      <c r="A39" s="120" t="s">
        <v>16</v>
      </c>
      <c r="B39" s="65" t="s">
        <v>19</v>
      </c>
      <c r="C39" s="121"/>
      <c r="D39" s="121"/>
      <c r="E39" s="121"/>
      <c r="F39" s="121"/>
      <c r="G39" s="121"/>
      <c r="H39" s="121"/>
      <c r="I39" s="121"/>
      <c r="J39" s="122" t="str">
        <f t="shared" si="3"/>
        <v/>
      </c>
      <c r="K39" s="123"/>
      <c r="L39" s="123"/>
      <c r="M39" s="124" t="str">
        <f t="shared" ref="M39:M61" si="4">IF(K39+L39&gt;0,K39+L39,"")</f>
        <v/>
      </c>
      <c r="N39" s="125" t="str">
        <f t="shared" ref="N39:N61" si="5">IF(J39="","",J39*M39)</f>
        <v/>
      </c>
    </row>
    <row r="40" spans="1:14" x14ac:dyDescent="0.3">
      <c r="A40" s="120" t="s">
        <v>15</v>
      </c>
      <c r="B40" s="65" t="s">
        <v>18</v>
      </c>
      <c r="C40" s="121"/>
      <c r="D40" s="121"/>
      <c r="E40" s="121"/>
      <c r="F40" s="121"/>
      <c r="G40" s="121"/>
      <c r="H40" s="121"/>
      <c r="I40" s="121"/>
      <c r="J40" s="122" t="str">
        <f t="shared" si="3"/>
        <v/>
      </c>
      <c r="K40" s="123"/>
      <c r="L40" s="123"/>
      <c r="M40" s="124" t="str">
        <f t="shared" si="4"/>
        <v/>
      </c>
      <c r="N40" s="125" t="str">
        <f t="shared" si="5"/>
        <v/>
      </c>
    </row>
    <row r="41" spans="1:14" x14ac:dyDescent="0.3">
      <c r="A41" s="120" t="s">
        <v>16</v>
      </c>
      <c r="B41" s="65" t="s">
        <v>19</v>
      </c>
      <c r="C41" s="121"/>
      <c r="D41" s="121"/>
      <c r="E41" s="121"/>
      <c r="F41" s="121"/>
      <c r="G41" s="121"/>
      <c r="H41" s="121"/>
      <c r="I41" s="121"/>
      <c r="J41" s="122" t="str">
        <f t="shared" si="3"/>
        <v/>
      </c>
      <c r="K41" s="123"/>
      <c r="L41" s="123"/>
      <c r="M41" s="124" t="str">
        <f t="shared" si="4"/>
        <v/>
      </c>
      <c r="N41" s="125" t="str">
        <f t="shared" si="5"/>
        <v/>
      </c>
    </row>
    <row r="42" spans="1:14" x14ac:dyDescent="0.3">
      <c r="A42" s="120" t="s">
        <v>15</v>
      </c>
      <c r="B42" s="65" t="s">
        <v>18</v>
      </c>
      <c r="C42" s="121"/>
      <c r="D42" s="121"/>
      <c r="E42" s="121"/>
      <c r="F42" s="121"/>
      <c r="G42" s="121"/>
      <c r="H42" s="121"/>
      <c r="I42" s="121"/>
      <c r="J42" s="122" t="str">
        <f t="shared" si="3"/>
        <v/>
      </c>
      <c r="K42" s="123"/>
      <c r="L42" s="123"/>
      <c r="M42" s="124" t="str">
        <f t="shared" si="4"/>
        <v/>
      </c>
      <c r="N42" s="125" t="str">
        <f t="shared" si="5"/>
        <v/>
      </c>
    </row>
    <row r="43" spans="1:14" x14ac:dyDescent="0.3">
      <c r="A43" s="120" t="s">
        <v>16</v>
      </c>
      <c r="B43" s="65" t="s">
        <v>19</v>
      </c>
      <c r="C43" s="121"/>
      <c r="D43" s="121"/>
      <c r="E43" s="121"/>
      <c r="F43" s="121"/>
      <c r="G43" s="121"/>
      <c r="H43" s="121"/>
      <c r="I43" s="121"/>
      <c r="J43" s="122" t="str">
        <f t="shared" si="3"/>
        <v/>
      </c>
      <c r="K43" s="123"/>
      <c r="L43" s="123"/>
      <c r="M43" s="124" t="str">
        <f t="shared" si="4"/>
        <v/>
      </c>
      <c r="N43" s="125" t="str">
        <f t="shared" si="5"/>
        <v/>
      </c>
    </row>
    <row r="44" spans="1:14" x14ac:dyDescent="0.3">
      <c r="A44" s="120" t="s">
        <v>15</v>
      </c>
      <c r="B44" s="65" t="s">
        <v>18</v>
      </c>
      <c r="C44" s="121"/>
      <c r="D44" s="121"/>
      <c r="E44" s="121"/>
      <c r="F44" s="121"/>
      <c r="G44" s="121"/>
      <c r="H44" s="121"/>
      <c r="I44" s="121"/>
      <c r="J44" s="122" t="str">
        <f t="shared" si="3"/>
        <v/>
      </c>
      <c r="K44" s="123"/>
      <c r="L44" s="123"/>
      <c r="M44" s="124" t="str">
        <f t="shared" si="4"/>
        <v/>
      </c>
      <c r="N44" s="125" t="str">
        <f t="shared" si="5"/>
        <v/>
      </c>
    </row>
    <row r="45" spans="1:14" x14ac:dyDescent="0.3">
      <c r="A45" s="120" t="s">
        <v>16</v>
      </c>
      <c r="B45" s="65" t="s">
        <v>19</v>
      </c>
      <c r="C45" s="121"/>
      <c r="D45" s="121"/>
      <c r="E45" s="121"/>
      <c r="F45" s="121"/>
      <c r="G45" s="121"/>
      <c r="H45" s="121"/>
      <c r="I45" s="121"/>
      <c r="J45" s="122" t="str">
        <f t="shared" si="3"/>
        <v/>
      </c>
      <c r="K45" s="123"/>
      <c r="L45" s="123"/>
      <c r="M45" s="124" t="str">
        <f t="shared" si="4"/>
        <v/>
      </c>
      <c r="N45" s="125" t="str">
        <f t="shared" si="5"/>
        <v/>
      </c>
    </row>
    <row r="46" spans="1:14" x14ac:dyDescent="0.3">
      <c r="A46" s="120" t="s">
        <v>15</v>
      </c>
      <c r="B46" s="65" t="s">
        <v>18</v>
      </c>
      <c r="C46" s="121"/>
      <c r="D46" s="121"/>
      <c r="E46" s="121"/>
      <c r="F46" s="121"/>
      <c r="G46" s="121"/>
      <c r="H46" s="121"/>
      <c r="I46" s="121"/>
      <c r="J46" s="122" t="str">
        <f t="shared" si="3"/>
        <v/>
      </c>
      <c r="K46" s="123"/>
      <c r="L46" s="123"/>
      <c r="M46" s="124" t="str">
        <f t="shared" ref="M46:M58" si="6">IF(K46+L46&gt;0,K46+L46,"")</f>
        <v/>
      </c>
      <c r="N46" s="125" t="str">
        <f t="shared" ref="N46:N58" si="7">IF(J46="","",J46*M46)</f>
        <v/>
      </c>
    </row>
    <row r="47" spans="1:14" x14ac:dyDescent="0.3">
      <c r="A47" s="120" t="s">
        <v>16</v>
      </c>
      <c r="B47" s="65" t="s">
        <v>19</v>
      </c>
      <c r="C47" s="121"/>
      <c r="D47" s="121"/>
      <c r="E47" s="121"/>
      <c r="F47" s="121"/>
      <c r="G47" s="121"/>
      <c r="H47" s="121"/>
      <c r="I47" s="121"/>
      <c r="J47" s="122" t="str">
        <f t="shared" si="3"/>
        <v/>
      </c>
      <c r="K47" s="123"/>
      <c r="L47" s="123"/>
      <c r="M47" s="124" t="str">
        <f t="shared" si="6"/>
        <v/>
      </c>
      <c r="N47" s="125" t="str">
        <f t="shared" si="7"/>
        <v/>
      </c>
    </row>
    <row r="48" spans="1:14" x14ac:dyDescent="0.3">
      <c r="A48" s="120" t="s">
        <v>15</v>
      </c>
      <c r="B48" s="65" t="s">
        <v>18</v>
      </c>
      <c r="C48" s="121"/>
      <c r="D48" s="121"/>
      <c r="E48" s="121"/>
      <c r="F48" s="121"/>
      <c r="G48" s="121"/>
      <c r="H48" s="121"/>
      <c r="I48" s="121"/>
      <c r="J48" s="122" t="str">
        <f t="shared" si="3"/>
        <v/>
      </c>
      <c r="K48" s="123"/>
      <c r="L48" s="123"/>
      <c r="M48" s="124" t="str">
        <f t="shared" si="6"/>
        <v/>
      </c>
      <c r="N48" s="125" t="str">
        <f t="shared" si="7"/>
        <v/>
      </c>
    </row>
    <row r="49" spans="1:14" x14ac:dyDescent="0.3">
      <c r="A49" s="120" t="s">
        <v>16</v>
      </c>
      <c r="B49" s="65" t="s">
        <v>19</v>
      </c>
      <c r="C49" s="121"/>
      <c r="D49" s="121"/>
      <c r="E49" s="121"/>
      <c r="F49" s="121"/>
      <c r="G49" s="121"/>
      <c r="H49" s="121"/>
      <c r="I49" s="121"/>
      <c r="J49" s="122" t="str">
        <f t="shared" ref="J49:J52" si="8">IF(SUM(C49:I49)&gt;0,SUM(C49:I49),"")</f>
        <v/>
      </c>
      <c r="K49" s="123"/>
      <c r="L49" s="123"/>
      <c r="M49" s="124" t="str">
        <f t="shared" si="6"/>
        <v/>
      </c>
      <c r="N49" s="125" t="str">
        <f t="shared" si="7"/>
        <v/>
      </c>
    </row>
    <row r="50" spans="1:14" x14ac:dyDescent="0.3">
      <c r="A50" s="120" t="s">
        <v>15</v>
      </c>
      <c r="B50" s="65" t="s">
        <v>18</v>
      </c>
      <c r="C50" s="121"/>
      <c r="D50" s="121"/>
      <c r="E50" s="121"/>
      <c r="F50" s="121"/>
      <c r="G50" s="121"/>
      <c r="H50" s="121"/>
      <c r="I50" s="121"/>
      <c r="J50" s="122" t="str">
        <f t="shared" si="8"/>
        <v/>
      </c>
      <c r="K50" s="123"/>
      <c r="L50" s="123"/>
      <c r="M50" s="124" t="str">
        <f t="shared" ref="M50:M52" si="9">IF(K50+L50&gt;0,K50+L50,"")</f>
        <v/>
      </c>
      <c r="N50" s="125" t="str">
        <f t="shared" ref="N50:N52" si="10">IF(J50="","",J50*M50)</f>
        <v/>
      </c>
    </row>
    <row r="51" spans="1:14" x14ac:dyDescent="0.3">
      <c r="A51" s="120" t="s">
        <v>16</v>
      </c>
      <c r="B51" s="65" t="s">
        <v>19</v>
      </c>
      <c r="C51" s="121"/>
      <c r="D51" s="121"/>
      <c r="E51" s="121"/>
      <c r="F51" s="121"/>
      <c r="G51" s="121"/>
      <c r="H51" s="121"/>
      <c r="I51" s="121"/>
      <c r="J51" s="122" t="str">
        <f t="shared" si="8"/>
        <v/>
      </c>
      <c r="K51" s="123"/>
      <c r="L51" s="123"/>
      <c r="M51" s="124" t="str">
        <f t="shared" si="9"/>
        <v/>
      </c>
      <c r="N51" s="125" t="str">
        <f t="shared" si="10"/>
        <v/>
      </c>
    </row>
    <row r="52" spans="1:14" x14ac:dyDescent="0.3">
      <c r="A52" s="120" t="s">
        <v>15</v>
      </c>
      <c r="B52" s="65" t="s">
        <v>18</v>
      </c>
      <c r="C52" s="121"/>
      <c r="D52" s="121"/>
      <c r="E52" s="121"/>
      <c r="F52" s="121"/>
      <c r="G52" s="121"/>
      <c r="H52" s="121"/>
      <c r="I52" s="121"/>
      <c r="J52" s="122" t="str">
        <f t="shared" si="8"/>
        <v/>
      </c>
      <c r="K52" s="123"/>
      <c r="L52" s="123"/>
      <c r="M52" s="124" t="str">
        <f t="shared" si="9"/>
        <v/>
      </c>
      <c r="N52" s="125" t="str">
        <f t="shared" si="10"/>
        <v/>
      </c>
    </row>
    <row r="53" spans="1:14" x14ac:dyDescent="0.3">
      <c r="A53" s="120" t="s">
        <v>16</v>
      </c>
      <c r="B53" s="65" t="s">
        <v>19</v>
      </c>
      <c r="C53" s="121"/>
      <c r="D53" s="121"/>
      <c r="E53" s="121"/>
      <c r="F53" s="121"/>
      <c r="G53" s="121"/>
      <c r="H53" s="121"/>
      <c r="I53" s="121"/>
      <c r="J53" s="122" t="str">
        <f t="shared" si="3"/>
        <v/>
      </c>
      <c r="K53" s="123"/>
      <c r="L53" s="123"/>
      <c r="M53" s="124" t="str">
        <f t="shared" si="6"/>
        <v/>
      </c>
      <c r="N53" s="125" t="str">
        <f t="shared" si="7"/>
        <v/>
      </c>
    </row>
    <row r="54" spans="1:14" x14ac:dyDescent="0.3">
      <c r="A54" s="120" t="s">
        <v>15</v>
      </c>
      <c r="B54" s="65" t="s">
        <v>18</v>
      </c>
      <c r="C54" s="121"/>
      <c r="D54" s="121"/>
      <c r="E54" s="121"/>
      <c r="F54" s="121"/>
      <c r="G54" s="121"/>
      <c r="H54" s="121"/>
      <c r="I54" s="121"/>
      <c r="J54" s="122" t="str">
        <f t="shared" si="3"/>
        <v/>
      </c>
      <c r="K54" s="123"/>
      <c r="L54" s="123"/>
      <c r="M54" s="124" t="str">
        <f t="shared" si="6"/>
        <v/>
      </c>
      <c r="N54" s="125" t="str">
        <f t="shared" si="7"/>
        <v/>
      </c>
    </row>
    <row r="55" spans="1:14" x14ac:dyDescent="0.3">
      <c r="A55" s="120" t="s">
        <v>16</v>
      </c>
      <c r="B55" s="65" t="s">
        <v>19</v>
      </c>
      <c r="C55" s="121"/>
      <c r="D55" s="121"/>
      <c r="E55" s="121"/>
      <c r="F55" s="121"/>
      <c r="G55" s="121"/>
      <c r="H55" s="121"/>
      <c r="I55" s="121"/>
      <c r="J55" s="122" t="str">
        <f t="shared" si="3"/>
        <v/>
      </c>
      <c r="K55" s="123"/>
      <c r="L55" s="123"/>
      <c r="M55" s="124" t="str">
        <f t="shared" si="6"/>
        <v/>
      </c>
      <c r="N55" s="125" t="str">
        <f t="shared" si="7"/>
        <v/>
      </c>
    </row>
    <row r="56" spans="1:14" x14ac:dyDescent="0.3">
      <c r="A56" s="120" t="s">
        <v>15</v>
      </c>
      <c r="B56" s="65" t="s">
        <v>18</v>
      </c>
      <c r="C56" s="121"/>
      <c r="D56" s="121"/>
      <c r="E56" s="121"/>
      <c r="F56" s="121"/>
      <c r="G56" s="121"/>
      <c r="H56" s="121"/>
      <c r="I56" s="121"/>
      <c r="J56" s="122" t="str">
        <f t="shared" si="3"/>
        <v/>
      </c>
      <c r="K56" s="123"/>
      <c r="L56" s="123"/>
      <c r="M56" s="124" t="str">
        <f t="shared" si="6"/>
        <v/>
      </c>
      <c r="N56" s="125" t="str">
        <f t="shared" si="7"/>
        <v/>
      </c>
    </row>
    <row r="57" spans="1:14" x14ac:dyDescent="0.3">
      <c r="A57" s="120" t="s">
        <v>16</v>
      </c>
      <c r="B57" s="65" t="s">
        <v>19</v>
      </c>
      <c r="C57" s="121"/>
      <c r="D57" s="121"/>
      <c r="E57" s="121"/>
      <c r="F57" s="121"/>
      <c r="G57" s="121"/>
      <c r="H57" s="121"/>
      <c r="I57" s="121"/>
      <c r="J57" s="122" t="str">
        <f t="shared" si="3"/>
        <v/>
      </c>
      <c r="K57" s="123"/>
      <c r="L57" s="123"/>
      <c r="M57" s="124" t="str">
        <f t="shared" si="6"/>
        <v/>
      </c>
      <c r="N57" s="125" t="str">
        <f t="shared" si="7"/>
        <v/>
      </c>
    </row>
    <row r="58" spans="1:14" x14ac:dyDescent="0.3">
      <c r="A58" s="120" t="s">
        <v>15</v>
      </c>
      <c r="B58" s="65" t="s">
        <v>18</v>
      </c>
      <c r="C58" s="121"/>
      <c r="D58" s="121"/>
      <c r="E58" s="121"/>
      <c r="F58" s="121"/>
      <c r="G58" s="121"/>
      <c r="H58" s="121"/>
      <c r="I58" s="121"/>
      <c r="J58" s="122" t="str">
        <f t="shared" si="3"/>
        <v/>
      </c>
      <c r="K58" s="123"/>
      <c r="L58" s="123"/>
      <c r="M58" s="124" t="str">
        <f t="shared" si="6"/>
        <v/>
      </c>
      <c r="N58" s="125" t="str">
        <f t="shared" si="7"/>
        <v/>
      </c>
    </row>
    <row r="59" spans="1:14" x14ac:dyDescent="0.3">
      <c r="A59" s="120" t="s">
        <v>16</v>
      </c>
      <c r="B59" s="65" t="s">
        <v>19</v>
      </c>
      <c r="C59" s="121"/>
      <c r="D59" s="121"/>
      <c r="E59" s="121"/>
      <c r="F59" s="121"/>
      <c r="G59" s="121"/>
      <c r="H59" s="121"/>
      <c r="I59" s="121"/>
      <c r="J59" s="122" t="str">
        <f t="shared" si="3"/>
        <v/>
      </c>
      <c r="K59" s="123"/>
      <c r="L59" s="123"/>
      <c r="M59" s="124" t="str">
        <f t="shared" si="4"/>
        <v/>
      </c>
      <c r="N59" s="125" t="str">
        <f t="shared" si="5"/>
        <v/>
      </c>
    </row>
    <row r="60" spans="1:14" x14ac:dyDescent="0.3">
      <c r="A60" s="120" t="s">
        <v>15</v>
      </c>
      <c r="B60" s="65" t="s">
        <v>18</v>
      </c>
      <c r="C60" s="121"/>
      <c r="D60" s="121"/>
      <c r="E60" s="121"/>
      <c r="F60" s="121"/>
      <c r="G60" s="121"/>
      <c r="H60" s="121"/>
      <c r="I60" s="121"/>
      <c r="J60" s="122" t="str">
        <f t="shared" si="3"/>
        <v/>
      </c>
      <c r="K60" s="123"/>
      <c r="L60" s="123"/>
      <c r="M60" s="124" t="str">
        <f t="shared" si="4"/>
        <v/>
      </c>
      <c r="N60" s="125" t="str">
        <f t="shared" si="5"/>
        <v/>
      </c>
    </row>
    <row r="61" spans="1:14" x14ac:dyDescent="0.3">
      <c r="A61" s="120" t="s">
        <v>16</v>
      </c>
      <c r="B61" s="65" t="s">
        <v>19</v>
      </c>
      <c r="C61" s="121"/>
      <c r="D61" s="121"/>
      <c r="E61" s="121"/>
      <c r="F61" s="121"/>
      <c r="G61" s="121"/>
      <c r="H61" s="121"/>
      <c r="I61" s="121"/>
      <c r="J61" s="122" t="str">
        <f t="shared" si="3"/>
        <v/>
      </c>
      <c r="K61" s="123"/>
      <c r="L61" s="123"/>
      <c r="M61" s="124" t="str">
        <f t="shared" si="4"/>
        <v/>
      </c>
      <c r="N61" s="125" t="str">
        <f t="shared" si="5"/>
        <v/>
      </c>
    </row>
    <row r="62" spans="1:14" x14ac:dyDescent="0.3">
      <c r="A62" s="189" t="s">
        <v>56</v>
      </c>
      <c r="B62" s="190"/>
      <c r="C62" s="190"/>
      <c r="D62" s="190"/>
      <c r="E62" s="190"/>
      <c r="F62" s="190"/>
      <c r="G62" s="190"/>
      <c r="H62" s="190"/>
      <c r="I62" s="190"/>
      <c r="J62" s="122">
        <f>SUMIF(B38:B61,"Reg.",J38:J61)</f>
        <v>0</v>
      </c>
      <c r="K62" s="34"/>
      <c r="L62" s="34"/>
      <c r="M62" s="35"/>
      <c r="N62" s="125">
        <f>SUMIF($B38:$B61,"Reg.",$N38:$N61)</f>
        <v>0</v>
      </c>
    </row>
    <row r="63" spans="1:14" ht="18" thickBot="1" x14ac:dyDescent="0.35">
      <c r="A63" s="189" t="s">
        <v>59</v>
      </c>
      <c r="B63" s="190"/>
      <c r="C63" s="190"/>
      <c r="D63" s="190"/>
      <c r="E63" s="190"/>
      <c r="F63" s="190"/>
      <c r="G63" s="190"/>
      <c r="H63" s="190"/>
      <c r="I63" s="190"/>
      <c r="J63" s="122">
        <f>SUMIF(B36:B59,"O.T.",J36:J59)</f>
        <v>0</v>
      </c>
      <c r="K63" s="34"/>
      <c r="L63" s="34"/>
      <c r="M63" s="35"/>
      <c r="N63" s="125">
        <f>SUMIF($B38:$B61,"O.T.",$N38:$N61)</f>
        <v>0</v>
      </c>
    </row>
    <row r="64" spans="1:14" s="135" customFormat="1" ht="18" customHeight="1" x14ac:dyDescent="0.3">
      <c r="A64" s="143" t="s">
        <v>110</v>
      </c>
      <c r="B64" s="142"/>
      <c r="C64" s="142"/>
      <c r="D64" s="142"/>
      <c r="E64" s="142"/>
      <c r="F64" s="181" t="s">
        <v>96</v>
      </c>
      <c r="G64" s="182"/>
      <c r="H64" s="142"/>
      <c r="I64" s="142"/>
      <c r="J64" s="142"/>
      <c r="K64" s="142"/>
      <c r="L64" s="142"/>
      <c r="M64" s="142"/>
      <c r="N64" s="144" t="s">
        <v>93</v>
      </c>
    </row>
    <row r="65" spans="1:14" x14ac:dyDescent="0.3">
      <c r="A65" s="138" t="s">
        <v>15</v>
      </c>
      <c r="B65" s="192" t="s">
        <v>63</v>
      </c>
      <c r="C65" s="192"/>
      <c r="D65" s="192"/>
      <c r="E65" s="192"/>
      <c r="F65" s="192"/>
      <c r="G65" s="192"/>
      <c r="H65" s="192"/>
      <c r="I65" s="192"/>
      <c r="J65" s="139"/>
      <c r="K65" s="140"/>
      <c r="L65" s="140"/>
      <c r="M65" s="139"/>
      <c r="N65" s="141"/>
    </row>
    <row r="66" spans="1:14" ht="31.5" x14ac:dyDescent="0.3">
      <c r="A66" s="25" t="s">
        <v>16</v>
      </c>
      <c r="B66" s="65" t="s">
        <v>64</v>
      </c>
      <c r="C66" s="119"/>
      <c r="D66" s="119"/>
      <c r="E66" s="119"/>
      <c r="F66" s="119"/>
      <c r="G66" s="119"/>
      <c r="H66" s="119"/>
      <c r="I66" s="119"/>
      <c r="J66" s="65" t="s">
        <v>20</v>
      </c>
      <c r="K66" s="27" t="s">
        <v>21</v>
      </c>
      <c r="L66" s="27" t="s">
        <v>22</v>
      </c>
      <c r="M66" s="65" t="s">
        <v>23</v>
      </c>
      <c r="N66" s="28" t="s">
        <v>24</v>
      </c>
    </row>
    <row r="67" spans="1:14" x14ac:dyDescent="0.3">
      <c r="A67" s="120" t="s">
        <v>15</v>
      </c>
      <c r="B67" s="65" t="s">
        <v>18</v>
      </c>
      <c r="C67" s="121"/>
      <c r="D67" s="121"/>
      <c r="E67" s="121"/>
      <c r="F67" s="121"/>
      <c r="G67" s="121"/>
      <c r="H67" s="121"/>
      <c r="I67" s="121"/>
      <c r="J67" s="122" t="str">
        <f t="shared" ref="J67:J90" si="11">IF(SUM(C67:I67)&gt;0,SUM(C67:I67),"")</f>
        <v/>
      </c>
      <c r="K67" s="123"/>
      <c r="L67" s="123"/>
      <c r="M67" s="124" t="str">
        <f>IF(K67+L67&gt;0,K67+L67,"")</f>
        <v/>
      </c>
      <c r="N67" s="125" t="str">
        <f>IF(J67="","",J67*M67)</f>
        <v/>
      </c>
    </row>
    <row r="68" spans="1:14" x14ac:dyDescent="0.3">
      <c r="A68" s="120" t="s">
        <v>16</v>
      </c>
      <c r="B68" s="65" t="s">
        <v>19</v>
      </c>
      <c r="C68" s="121"/>
      <c r="D68" s="121"/>
      <c r="E68" s="121"/>
      <c r="F68" s="121"/>
      <c r="G68" s="121"/>
      <c r="H68" s="121"/>
      <c r="I68" s="121"/>
      <c r="J68" s="122" t="str">
        <f t="shared" si="11"/>
        <v/>
      </c>
      <c r="K68" s="123"/>
      <c r="L68" s="123"/>
      <c r="M68" s="124" t="str">
        <f t="shared" ref="M68:M90" si="12">IF(K68+L68&gt;0,K68+L68,"")</f>
        <v/>
      </c>
      <c r="N68" s="125" t="str">
        <f t="shared" ref="N68:N90" si="13">IF(J68="","",J68*M68)</f>
        <v/>
      </c>
    </row>
    <row r="69" spans="1:14" x14ac:dyDescent="0.3">
      <c r="A69" s="120" t="s">
        <v>15</v>
      </c>
      <c r="B69" s="65" t="s">
        <v>18</v>
      </c>
      <c r="C69" s="121"/>
      <c r="D69" s="121"/>
      <c r="E69" s="121"/>
      <c r="F69" s="121"/>
      <c r="G69" s="121"/>
      <c r="H69" s="121"/>
      <c r="I69" s="121"/>
      <c r="J69" s="122" t="str">
        <f t="shared" si="11"/>
        <v/>
      </c>
      <c r="K69" s="123"/>
      <c r="L69" s="123"/>
      <c r="M69" s="124" t="str">
        <f t="shared" si="12"/>
        <v/>
      </c>
      <c r="N69" s="125" t="str">
        <f t="shared" si="13"/>
        <v/>
      </c>
    </row>
    <row r="70" spans="1:14" x14ac:dyDescent="0.3">
      <c r="A70" s="120" t="s">
        <v>16</v>
      </c>
      <c r="B70" s="65" t="s">
        <v>19</v>
      </c>
      <c r="C70" s="121"/>
      <c r="D70" s="121"/>
      <c r="E70" s="121"/>
      <c r="F70" s="121"/>
      <c r="G70" s="121"/>
      <c r="H70" s="121"/>
      <c r="I70" s="121"/>
      <c r="J70" s="122" t="str">
        <f t="shared" si="11"/>
        <v/>
      </c>
      <c r="K70" s="123"/>
      <c r="L70" s="123"/>
      <c r="M70" s="124" t="str">
        <f t="shared" si="12"/>
        <v/>
      </c>
      <c r="N70" s="125" t="str">
        <f t="shared" si="13"/>
        <v/>
      </c>
    </row>
    <row r="71" spans="1:14" x14ac:dyDescent="0.3">
      <c r="A71" s="120" t="s">
        <v>15</v>
      </c>
      <c r="B71" s="65" t="s">
        <v>18</v>
      </c>
      <c r="C71" s="121"/>
      <c r="D71" s="121"/>
      <c r="E71" s="121"/>
      <c r="F71" s="121"/>
      <c r="G71" s="121"/>
      <c r="H71" s="121"/>
      <c r="I71" s="121"/>
      <c r="J71" s="122" t="str">
        <f t="shared" si="11"/>
        <v/>
      </c>
      <c r="K71" s="123"/>
      <c r="L71" s="123"/>
      <c r="M71" s="124" t="str">
        <f t="shared" si="12"/>
        <v/>
      </c>
      <c r="N71" s="125" t="str">
        <f t="shared" si="13"/>
        <v/>
      </c>
    </row>
    <row r="72" spans="1:14" x14ac:dyDescent="0.3">
      <c r="A72" s="120" t="s">
        <v>16</v>
      </c>
      <c r="B72" s="65" t="s">
        <v>19</v>
      </c>
      <c r="C72" s="121"/>
      <c r="D72" s="121"/>
      <c r="E72" s="121"/>
      <c r="F72" s="121"/>
      <c r="G72" s="121"/>
      <c r="H72" s="121"/>
      <c r="I72" s="121"/>
      <c r="J72" s="122" t="str">
        <f t="shared" si="11"/>
        <v/>
      </c>
      <c r="K72" s="123"/>
      <c r="L72" s="123"/>
      <c r="M72" s="124" t="str">
        <f t="shared" si="12"/>
        <v/>
      </c>
      <c r="N72" s="125" t="str">
        <f t="shared" si="13"/>
        <v/>
      </c>
    </row>
    <row r="73" spans="1:14" x14ac:dyDescent="0.3">
      <c r="A73" s="120" t="s">
        <v>15</v>
      </c>
      <c r="B73" s="65" t="s">
        <v>18</v>
      </c>
      <c r="C73" s="121"/>
      <c r="D73" s="121"/>
      <c r="E73" s="121"/>
      <c r="F73" s="121"/>
      <c r="G73" s="121"/>
      <c r="H73" s="121"/>
      <c r="I73" s="121"/>
      <c r="J73" s="122" t="str">
        <f t="shared" si="11"/>
        <v/>
      </c>
      <c r="K73" s="123"/>
      <c r="L73" s="123"/>
      <c r="M73" s="124" t="str">
        <f t="shared" si="12"/>
        <v/>
      </c>
      <c r="N73" s="125" t="str">
        <f t="shared" si="13"/>
        <v/>
      </c>
    </row>
    <row r="74" spans="1:14" x14ac:dyDescent="0.3">
      <c r="A74" s="120" t="s">
        <v>16</v>
      </c>
      <c r="B74" s="65" t="s">
        <v>19</v>
      </c>
      <c r="C74" s="121"/>
      <c r="D74" s="121"/>
      <c r="E74" s="121"/>
      <c r="F74" s="121"/>
      <c r="G74" s="121"/>
      <c r="H74" s="121"/>
      <c r="I74" s="121"/>
      <c r="J74" s="122" t="str">
        <f t="shared" si="11"/>
        <v/>
      </c>
      <c r="K74" s="123"/>
      <c r="L74" s="123"/>
      <c r="M74" s="124" t="str">
        <f t="shared" si="12"/>
        <v/>
      </c>
      <c r="N74" s="125" t="str">
        <f t="shared" si="13"/>
        <v/>
      </c>
    </row>
    <row r="75" spans="1:14" x14ac:dyDescent="0.3">
      <c r="A75" s="120" t="s">
        <v>15</v>
      </c>
      <c r="B75" s="65" t="s">
        <v>18</v>
      </c>
      <c r="C75" s="121"/>
      <c r="D75" s="121"/>
      <c r="E75" s="121"/>
      <c r="F75" s="121"/>
      <c r="G75" s="121"/>
      <c r="H75" s="121"/>
      <c r="I75" s="121"/>
      <c r="J75" s="122" t="str">
        <f t="shared" si="11"/>
        <v/>
      </c>
      <c r="K75" s="123"/>
      <c r="L75" s="123"/>
      <c r="M75" s="124" t="str">
        <f t="shared" si="12"/>
        <v/>
      </c>
      <c r="N75" s="125" t="str">
        <f t="shared" si="13"/>
        <v/>
      </c>
    </row>
    <row r="76" spans="1:14" x14ac:dyDescent="0.3">
      <c r="A76" s="120" t="s">
        <v>16</v>
      </c>
      <c r="B76" s="65" t="s">
        <v>19</v>
      </c>
      <c r="C76" s="121"/>
      <c r="D76" s="121"/>
      <c r="E76" s="121"/>
      <c r="F76" s="121"/>
      <c r="G76" s="121"/>
      <c r="H76" s="121"/>
      <c r="I76" s="121"/>
      <c r="J76" s="122" t="str">
        <f t="shared" si="11"/>
        <v/>
      </c>
      <c r="K76" s="123"/>
      <c r="L76" s="123"/>
      <c r="M76" s="124" t="str">
        <f t="shared" si="12"/>
        <v/>
      </c>
      <c r="N76" s="125" t="str">
        <f t="shared" si="13"/>
        <v/>
      </c>
    </row>
    <row r="77" spans="1:14" x14ac:dyDescent="0.3">
      <c r="A77" s="120" t="s">
        <v>15</v>
      </c>
      <c r="B77" s="65" t="s">
        <v>18</v>
      </c>
      <c r="C77" s="121"/>
      <c r="D77" s="121"/>
      <c r="E77" s="121"/>
      <c r="F77" s="121"/>
      <c r="G77" s="121"/>
      <c r="H77" s="121"/>
      <c r="I77" s="121"/>
      <c r="J77" s="122" t="str">
        <f t="shared" ref="J77:J80" si="14">IF(SUM(C77:I77)&gt;0,SUM(C77:I77),"")</f>
        <v/>
      </c>
      <c r="K77" s="123"/>
      <c r="L77" s="123"/>
      <c r="M77" s="124" t="str">
        <f t="shared" ref="M77:M80" si="15">IF(K77+L77&gt;0,K77+L77,"")</f>
        <v/>
      </c>
      <c r="N77" s="125" t="str">
        <f t="shared" ref="N77:N80" si="16">IF(J77="","",J77*M77)</f>
        <v/>
      </c>
    </row>
    <row r="78" spans="1:14" x14ac:dyDescent="0.3">
      <c r="A78" s="120" t="s">
        <v>16</v>
      </c>
      <c r="B78" s="65" t="s">
        <v>19</v>
      </c>
      <c r="C78" s="121"/>
      <c r="D78" s="121"/>
      <c r="E78" s="121"/>
      <c r="F78" s="121"/>
      <c r="G78" s="121"/>
      <c r="H78" s="121"/>
      <c r="I78" s="121"/>
      <c r="J78" s="122" t="str">
        <f t="shared" si="14"/>
        <v/>
      </c>
      <c r="K78" s="123"/>
      <c r="L78" s="123"/>
      <c r="M78" s="124" t="str">
        <f t="shared" si="15"/>
        <v/>
      </c>
      <c r="N78" s="125" t="str">
        <f t="shared" si="16"/>
        <v/>
      </c>
    </row>
    <row r="79" spans="1:14" x14ac:dyDescent="0.3">
      <c r="A79" s="120" t="s">
        <v>15</v>
      </c>
      <c r="B79" s="65" t="s">
        <v>18</v>
      </c>
      <c r="C79" s="121"/>
      <c r="D79" s="121"/>
      <c r="E79" s="121"/>
      <c r="F79" s="121"/>
      <c r="G79" s="121"/>
      <c r="H79" s="121"/>
      <c r="I79" s="121"/>
      <c r="J79" s="122" t="str">
        <f t="shared" si="14"/>
        <v/>
      </c>
      <c r="K79" s="123"/>
      <c r="L79" s="123"/>
      <c r="M79" s="124" t="str">
        <f t="shared" si="15"/>
        <v/>
      </c>
      <c r="N79" s="125" t="str">
        <f t="shared" si="16"/>
        <v/>
      </c>
    </row>
    <row r="80" spans="1:14" x14ac:dyDescent="0.3">
      <c r="A80" s="120" t="s">
        <v>16</v>
      </c>
      <c r="B80" s="65" t="s">
        <v>19</v>
      </c>
      <c r="C80" s="121"/>
      <c r="D80" s="121"/>
      <c r="E80" s="121"/>
      <c r="F80" s="121"/>
      <c r="G80" s="121"/>
      <c r="H80" s="121"/>
      <c r="I80" s="121"/>
      <c r="J80" s="122" t="str">
        <f t="shared" si="14"/>
        <v/>
      </c>
      <c r="K80" s="123"/>
      <c r="L80" s="123"/>
      <c r="M80" s="124" t="str">
        <f t="shared" si="15"/>
        <v/>
      </c>
      <c r="N80" s="125" t="str">
        <f t="shared" si="16"/>
        <v/>
      </c>
    </row>
    <row r="81" spans="1:16" x14ac:dyDescent="0.3">
      <c r="A81" s="120" t="s">
        <v>15</v>
      </c>
      <c r="B81" s="65" t="s">
        <v>18</v>
      </c>
      <c r="C81" s="121"/>
      <c r="D81" s="121"/>
      <c r="E81" s="121"/>
      <c r="F81" s="121"/>
      <c r="G81" s="121"/>
      <c r="H81" s="121"/>
      <c r="I81" s="121"/>
      <c r="J81" s="122" t="str">
        <f t="shared" si="11"/>
        <v/>
      </c>
      <c r="K81" s="123"/>
      <c r="L81" s="123"/>
      <c r="M81" s="124" t="str">
        <f t="shared" si="12"/>
        <v/>
      </c>
      <c r="N81" s="125" t="str">
        <f t="shared" si="13"/>
        <v/>
      </c>
    </row>
    <row r="82" spans="1:16" x14ac:dyDescent="0.3">
      <c r="A82" s="120" t="s">
        <v>16</v>
      </c>
      <c r="B82" s="65" t="s">
        <v>19</v>
      </c>
      <c r="C82" s="121"/>
      <c r="D82" s="121"/>
      <c r="E82" s="121"/>
      <c r="F82" s="121"/>
      <c r="G82" s="121"/>
      <c r="H82" s="121"/>
      <c r="I82" s="121"/>
      <c r="J82" s="122" t="str">
        <f t="shared" si="11"/>
        <v/>
      </c>
      <c r="K82" s="123"/>
      <c r="L82" s="123"/>
      <c r="M82" s="124" t="str">
        <f t="shared" si="12"/>
        <v/>
      </c>
      <c r="N82" s="125" t="str">
        <f t="shared" si="13"/>
        <v/>
      </c>
    </row>
    <row r="83" spans="1:16" x14ac:dyDescent="0.3">
      <c r="A83" s="120" t="s">
        <v>15</v>
      </c>
      <c r="B83" s="65" t="s">
        <v>18</v>
      </c>
      <c r="C83" s="121"/>
      <c r="D83" s="121"/>
      <c r="E83" s="121"/>
      <c r="F83" s="121"/>
      <c r="G83" s="121"/>
      <c r="H83" s="121"/>
      <c r="I83" s="121"/>
      <c r="J83" s="122" t="str">
        <f t="shared" si="11"/>
        <v/>
      </c>
      <c r="K83" s="123"/>
      <c r="L83" s="123"/>
      <c r="M83" s="124" t="str">
        <f t="shared" si="12"/>
        <v/>
      </c>
      <c r="N83" s="125" t="str">
        <f t="shared" si="13"/>
        <v/>
      </c>
    </row>
    <row r="84" spans="1:16" x14ac:dyDescent="0.3">
      <c r="A84" s="120" t="s">
        <v>16</v>
      </c>
      <c r="B84" s="65" t="s">
        <v>19</v>
      </c>
      <c r="C84" s="121"/>
      <c r="D84" s="121"/>
      <c r="E84" s="121"/>
      <c r="F84" s="121"/>
      <c r="G84" s="121"/>
      <c r="H84" s="121"/>
      <c r="I84" s="121"/>
      <c r="J84" s="122" t="str">
        <f t="shared" si="11"/>
        <v/>
      </c>
      <c r="K84" s="123"/>
      <c r="L84" s="123"/>
      <c r="M84" s="124" t="str">
        <f t="shared" ref="M84:M86" si="17">IF(K84+L84&gt;0,K84+L84,"")</f>
        <v/>
      </c>
      <c r="N84" s="125" t="str">
        <f t="shared" ref="N84:N86" si="18">IF(J84="","",J84*M84)</f>
        <v/>
      </c>
    </row>
    <row r="85" spans="1:16" x14ac:dyDescent="0.3">
      <c r="A85" s="120" t="s">
        <v>15</v>
      </c>
      <c r="B85" s="65" t="s">
        <v>18</v>
      </c>
      <c r="C85" s="121"/>
      <c r="D85" s="121"/>
      <c r="E85" s="121"/>
      <c r="F85" s="121"/>
      <c r="G85" s="121"/>
      <c r="H85" s="121"/>
      <c r="I85" s="121"/>
      <c r="J85" s="122" t="str">
        <f t="shared" si="11"/>
        <v/>
      </c>
      <c r="K85" s="123"/>
      <c r="L85" s="123"/>
      <c r="M85" s="124" t="str">
        <f t="shared" si="17"/>
        <v/>
      </c>
      <c r="N85" s="125" t="str">
        <f t="shared" si="18"/>
        <v/>
      </c>
    </row>
    <row r="86" spans="1:16" x14ac:dyDescent="0.3">
      <c r="A86" s="120" t="s">
        <v>16</v>
      </c>
      <c r="B86" s="65" t="s">
        <v>19</v>
      </c>
      <c r="C86" s="121"/>
      <c r="D86" s="121"/>
      <c r="E86" s="121"/>
      <c r="F86" s="121"/>
      <c r="G86" s="121"/>
      <c r="H86" s="121"/>
      <c r="I86" s="121"/>
      <c r="J86" s="122" t="str">
        <f t="shared" si="11"/>
        <v/>
      </c>
      <c r="K86" s="123"/>
      <c r="L86" s="123"/>
      <c r="M86" s="124" t="str">
        <f t="shared" si="17"/>
        <v/>
      </c>
      <c r="N86" s="125" t="str">
        <f t="shared" si="18"/>
        <v/>
      </c>
    </row>
    <row r="87" spans="1:16" x14ac:dyDescent="0.3">
      <c r="A87" s="120" t="s">
        <v>15</v>
      </c>
      <c r="B87" s="65" t="s">
        <v>18</v>
      </c>
      <c r="C87" s="121"/>
      <c r="D87" s="121"/>
      <c r="E87" s="121"/>
      <c r="F87" s="121"/>
      <c r="G87" s="121"/>
      <c r="H87" s="121"/>
      <c r="I87" s="121"/>
      <c r="J87" s="122" t="str">
        <f t="shared" si="11"/>
        <v/>
      </c>
      <c r="K87" s="123"/>
      <c r="L87" s="123"/>
      <c r="M87" s="124" t="str">
        <f t="shared" si="12"/>
        <v/>
      </c>
      <c r="N87" s="125" t="str">
        <f t="shared" si="13"/>
        <v/>
      </c>
    </row>
    <row r="88" spans="1:16" x14ac:dyDescent="0.3">
      <c r="A88" s="120" t="s">
        <v>16</v>
      </c>
      <c r="B88" s="65" t="s">
        <v>19</v>
      </c>
      <c r="C88" s="121"/>
      <c r="D88" s="121"/>
      <c r="E88" s="121"/>
      <c r="F88" s="121"/>
      <c r="G88" s="121"/>
      <c r="H88" s="121"/>
      <c r="I88" s="121"/>
      <c r="J88" s="122" t="str">
        <f t="shared" si="11"/>
        <v/>
      </c>
      <c r="K88" s="123"/>
      <c r="L88" s="123"/>
      <c r="M88" s="124" t="str">
        <f t="shared" si="12"/>
        <v/>
      </c>
      <c r="N88" s="125" t="str">
        <f t="shared" si="13"/>
        <v/>
      </c>
    </row>
    <row r="89" spans="1:16" x14ac:dyDescent="0.3">
      <c r="A89" s="120" t="s">
        <v>15</v>
      </c>
      <c r="B89" s="65" t="s">
        <v>18</v>
      </c>
      <c r="C89" s="121"/>
      <c r="D89" s="121"/>
      <c r="E89" s="121"/>
      <c r="F89" s="121"/>
      <c r="G89" s="121"/>
      <c r="H89" s="121"/>
      <c r="I89" s="121"/>
      <c r="J89" s="122" t="str">
        <f t="shared" si="11"/>
        <v/>
      </c>
      <c r="K89" s="123"/>
      <c r="L89" s="123"/>
      <c r="M89" s="124" t="str">
        <f t="shared" si="12"/>
        <v/>
      </c>
      <c r="N89" s="125" t="str">
        <f t="shared" si="13"/>
        <v/>
      </c>
    </row>
    <row r="90" spans="1:16" x14ac:dyDescent="0.3">
      <c r="A90" s="120" t="s">
        <v>16</v>
      </c>
      <c r="B90" s="65" t="s">
        <v>19</v>
      </c>
      <c r="C90" s="121"/>
      <c r="D90" s="121"/>
      <c r="E90" s="121"/>
      <c r="F90" s="121"/>
      <c r="G90" s="121"/>
      <c r="H90" s="121"/>
      <c r="I90" s="121"/>
      <c r="J90" s="122" t="str">
        <f t="shared" si="11"/>
        <v/>
      </c>
      <c r="K90" s="123"/>
      <c r="L90" s="123"/>
      <c r="M90" s="124" t="str">
        <f t="shared" si="12"/>
        <v/>
      </c>
      <c r="N90" s="125" t="str">
        <f t="shared" si="13"/>
        <v/>
      </c>
    </row>
    <row r="91" spans="1:16" x14ac:dyDescent="0.3">
      <c r="A91" s="189" t="s">
        <v>56</v>
      </c>
      <c r="B91" s="190"/>
      <c r="C91" s="190"/>
      <c r="D91" s="190"/>
      <c r="E91" s="190"/>
      <c r="F91" s="190"/>
      <c r="G91" s="190"/>
      <c r="H91" s="190"/>
      <c r="I91" s="190"/>
      <c r="J91" s="122">
        <f>SUMIF(B65:B88,"Reg.",J65:J88)</f>
        <v>0</v>
      </c>
      <c r="K91" s="34"/>
      <c r="L91" s="34"/>
      <c r="M91" s="35"/>
      <c r="N91" s="125">
        <f>SUMIF($B67:$B90,"Reg.",$N67:$N90)</f>
        <v>0</v>
      </c>
      <c r="O91" s="50">
        <f>J62+J91</f>
        <v>0</v>
      </c>
      <c r="P91" s="51">
        <f>N62+N91</f>
        <v>0</v>
      </c>
    </row>
    <row r="92" spans="1:16" ht="18" thickBot="1" x14ac:dyDescent="0.35">
      <c r="A92" s="189" t="s">
        <v>59</v>
      </c>
      <c r="B92" s="190"/>
      <c r="C92" s="190"/>
      <c r="D92" s="190"/>
      <c r="E92" s="190"/>
      <c r="F92" s="190"/>
      <c r="G92" s="190"/>
      <c r="H92" s="190"/>
      <c r="I92" s="190"/>
      <c r="J92" s="122">
        <f>SUMIF(B65:B88,"O.T.",J65:J88)</f>
        <v>0</v>
      </c>
      <c r="K92" s="34"/>
      <c r="L92" s="34"/>
      <c r="M92" s="35"/>
      <c r="N92" s="125">
        <f>SUMIF($B67:$B90,"O.T.",$N67:$N90)</f>
        <v>0</v>
      </c>
      <c r="O92" s="50">
        <f>J63+J92</f>
        <v>0</v>
      </c>
      <c r="P92" s="51">
        <f>N63+N92</f>
        <v>0</v>
      </c>
    </row>
    <row r="93" spans="1:16" s="135" customFormat="1" ht="18" customHeight="1" thickBot="1" x14ac:dyDescent="0.35">
      <c r="A93" s="143" t="s">
        <v>110</v>
      </c>
      <c r="B93" s="142"/>
      <c r="C93" s="142"/>
      <c r="D93" s="142"/>
      <c r="E93" s="142"/>
      <c r="F93" s="181" t="s">
        <v>97</v>
      </c>
      <c r="G93" s="182"/>
      <c r="H93" s="142"/>
      <c r="I93" s="142"/>
      <c r="J93" s="142"/>
      <c r="K93" s="142"/>
      <c r="L93" s="142"/>
      <c r="M93" s="142"/>
      <c r="N93" s="144" t="s">
        <v>93</v>
      </c>
    </row>
    <row r="94" spans="1:16" x14ac:dyDescent="0.3">
      <c r="A94" s="102" t="s">
        <v>15</v>
      </c>
      <c r="B94" s="191" t="s">
        <v>63</v>
      </c>
      <c r="C94" s="191"/>
      <c r="D94" s="191"/>
      <c r="E94" s="191"/>
      <c r="F94" s="191"/>
      <c r="G94" s="191"/>
      <c r="H94" s="191"/>
      <c r="I94" s="191"/>
      <c r="J94" s="132"/>
      <c r="K94" s="133"/>
      <c r="L94" s="133"/>
      <c r="M94" s="132"/>
      <c r="N94" s="134"/>
    </row>
    <row r="95" spans="1:16" ht="31.5" x14ac:dyDescent="0.3">
      <c r="A95" s="25" t="s">
        <v>16</v>
      </c>
      <c r="B95" s="65" t="s">
        <v>64</v>
      </c>
      <c r="C95" s="119"/>
      <c r="D95" s="119"/>
      <c r="E95" s="119"/>
      <c r="F95" s="119"/>
      <c r="G95" s="119"/>
      <c r="H95" s="119"/>
      <c r="I95" s="119"/>
      <c r="J95" s="65" t="s">
        <v>20</v>
      </c>
      <c r="K95" s="27" t="s">
        <v>21</v>
      </c>
      <c r="L95" s="27" t="s">
        <v>22</v>
      </c>
      <c r="M95" s="65" t="s">
        <v>23</v>
      </c>
      <c r="N95" s="28" t="s">
        <v>24</v>
      </c>
    </row>
    <row r="96" spans="1:16" x14ac:dyDescent="0.3">
      <c r="A96" s="120" t="s">
        <v>15</v>
      </c>
      <c r="B96" s="65" t="s">
        <v>18</v>
      </c>
      <c r="C96" s="121"/>
      <c r="D96" s="121"/>
      <c r="E96" s="121"/>
      <c r="F96" s="121"/>
      <c r="G96" s="121"/>
      <c r="H96" s="121"/>
      <c r="I96" s="121"/>
      <c r="J96" s="122" t="str">
        <f t="shared" ref="J96:J119" si="19">IF(SUM(C96:I96)&gt;0,SUM(C96:I96),"")</f>
        <v/>
      </c>
      <c r="K96" s="123"/>
      <c r="L96" s="123"/>
      <c r="M96" s="124" t="str">
        <f>IF(K96+L96&gt;0,K96+L96,"")</f>
        <v/>
      </c>
      <c r="N96" s="125" t="str">
        <f>IF(J96="","",J96*M96)</f>
        <v/>
      </c>
    </row>
    <row r="97" spans="1:14" x14ac:dyDescent="0.3">
      <c r="A97" s="120" t="s">
        <v>16</v>
      </c>
      <c r="B97" s="65" t="s">
        <v>19</v>
      </c>
      <c r="C97" s="121"/>
      <c r="D97" s="121"/>
      <c r="E97" s="121"/>
      <c r="F97" s="121"/>
      <c r="G97" s="121"/>
      <c r="H97" s="121"/>
      <c r="I97" s="121"/>
      <c r="J97" s="122" t="str">
        <f t="shared" si="19"/>
        <v/>
      </c>
      <c r="K97" s="123"/>
      <c r="L97" s="123"/>
      <c r="M97" s="124" t="str">
        <f t="shared" ref="M97:M119" si="20">IF(K97+L97&gt;0,K97+L97,"")</f>
        <v/>
      </c>
      <c r="N97" s="125" t="str">
        <f t="shared" ref="N97:N119" si="21">IF(J97="","",J97*M97)</f>
        <v/>
      </c>
    </row>
    <row r="98" spans="1:14" x14ac:dyDescent="0.3">
      <c r="A98" s="120" t="s">
        <v>15</v>
      </c>
      <c r="B98" s="65" t="s">
        <v>18</v>
      </c>
      <c r="C98" s="121"/>
      <c r="D98" s="121"/>
      <c r="E98" s="121"/>
      <c r="F98" s="121"/>
      <c r="G98" s="121"/>
      <c r="H98" s="121"/>
      <c r="I98" s="121"/>
      <c r="J98" s="122" t="str">
        <f t="shared" si="19"/>
        <v/>
      </c>
      <c r="K98" s="123"/>
      <c r="L98" s="123"/>
      <c r="M98" s="124" t="str">
        <f t="shared" si="20"/>
        <v/>
      </c>
      <c r="N98" s="125" t="str">
        <f t="shared" si="21"/>
        <v/>
      </c>
    </row>
    <row r="99" spans="1:14" x14ac:dyDescent="0.3">
      <c r="A99" s="120" t="s">
        <v>16</v>
      </c>
      <c r="B99" s="65" t="s">
        <v>19</v>
      </c>
      <c r="C99" s="121"/>
      <c r="D99" s="121"/>
      <c r="E99" s="121"/>
      <c r="F99" s="121"/>
      <c r="G99" s="121"/>
      <c r="H99" s="121"/>
      <c r="I99" s="121"/>
      <c r="J99" s="122" t="str">
        <f t="shared" si="19"/>
        <v/>
      </c>
      <c r="K99" s="123"/>
      <c r="L99" s="123"/>
      <c r="M99" s="124" t="str">
        <f t="shared" si="20"/>
        <v/>
      </c>
      <c r="N99" s="125" t="str">
        <f t="shared" si="21"/>
        <v/>
      </c>
    </row>
    <row r="100" spans="1:14" x14ac:dyDescent="0.3">
      <c r="A100" s="120" t="s">
        <v>15</v>
      </c>
      <c r="B100" s="65" t="s">
        <v>18</v>
      </c>
      <c r="C100" s="121"/>
      <c r="D100" s="121"/>
      <c r="E100" s="121"/>
      <c r="F100" s="121"/>
      <c r="G100" s="121"/>
      <c r="H100" s="121"/>
      <c r="I100" s="121"/>
      <c r="J100" s="122" t="str">
        <f t="shared" si="19"/>
        <v/>
      </c>
      <c r="K100" s="123"/>
      <c r="L100" s="123"/>
      <c r="M100" s="124" t="str">
        <f t="shared" si="20"/>
        <v/>
      </c>
      <c r="N100" s="125" t="str">
        <f t="shared" si="21"/>
        <v/>
      </c>
    </row>
    <row r="101" spans="1:14" x14ac:dyDescent="0.3">
      <c r="A101" s="120" t="s">
        <v>16</v>
      </c>
      <c r="B101" s="65" t="s">
        <v>19</v>
      </c>
      <c r="C101" s="121"/>
      <c r="D101" s="121"/>
      <c r="E101" s="121"/>
      <c r="F101" s="121"/>
      <c r="G101" s="121"/>
      <c r="H101" s="121"/>
      <c r="I101" s="121"/>
      <c r="J101" s="122" t="str">
        <f t="shared" si="19"/>
        <v/>
      </c>
      <c r="K101" s="123"/>
      <c r="L101" s="123"/>
      <c r="M101" s="124" t="str">
        <f t="shared" si="20"/>
        <v/>
      </c>
      <c r="N101" s="125" t="str">
        <f t="shared" si="21"/>
        <v/>
      </c>
    </row>
    <row r="102" spans="1:14" x14ac:dyDescent="0.3">
      <c r="A102" s="120" t="s">
        <v>15</v>
      </c>
      <c r="B102" s="65" t="s">
        <v>18</v>
      </c>
      <c r="C102" s="121"/>
      <c r="D102" s="121"/>
      <c r="E102" s="121"/>
      <c r="F102" s="121"/>
      <c r="G102" s="121"/>
      <c r="H102" s="121"/>
      <c r="I102" s="121"/>
      <c r="J102" s="122" t="str">
        <f t="shared" si="19"/>
        <v/>
      </c>
      <c r="K102" s="123"/>
      <c r="L102" s="123"/>
      <c r="M102" s="124" t="str">
        <f t="shared" si="20"/>
        <v/>
      </c>
      <c r="N102" s="125" t="str">
        <f t="shared" si="21"/>
        <v/>
      </c>
    </row>
    <row r="103" spans="1:14" x14ac:dyDescent="0.3">
      <c r="A103" s="120" t="s">
        <v>16</v>
      </c>
      <c r="B103" s="65" t="s">
        <v>19</v>
      </c>
      <c r="C103" s="121"/>
      <c r="D103" s="121"/>
      <c r="E103" s="121"/>
      <c r="F103" s="121"/>
      <c r="G103" s="121"/>
      <c r="H103" s="121"/>
      <c r="I103" s="121"/>
      <c r="J103" s="122" t="str">
        <f t="shared" si="19"/>
        <v/>
      </c>
      <c r="K103" s="123"/>
      <c r="L103" s="123"/>
      <c r="M103" s="124" t="str">
        <f t="shared" si="20"/>
        <v/>
      </c>
      <c r="N103" s="125" t="str">
        <f t="shared" si="21"/>
        <v/>
      </c>
    </row>
    <row r="104" spans="1:14" x14ac:dyDescent="0.3">
      <c r="A104" s="120" t="s">
        <v>15</v>
      </c>
      <c r="B104" s="65" t="s">
        <v>18</v>
      </c>
      <c r="C104" s="121"/>
      <c r="D104" s="121"/>
      <c r="E104" s="121"/>
      <c r="F104" s="121"/>
      <c r="G104" s="121"/>
      <c r="H104" s="121"/>
      <c r="I104" s="121"/>
      <c r="J104" s="122" t="str">
        <f t="shared" si="19"/>
        <v/>
      </c>
      <c r="K104" s="123"/>
      <c r="L104" s="123"/>
      <c r="M104" s="124" t="str">
        <f t="shared" si="20"/>
        <v/>
      </c>
      <c r="N104" s="125" t="str">
        <f t="shared" si="21"/>
        <v/>
      </c>
    </row>
    <row r="105" spans="1:14" x14ac:dyDescent="0.3">
      <c r="A105" s="120" t="s">
        <v>16</v>
      </c>
      <c r="B105" s="65" t="s">
        <v>19</v>
      </c>
      <c r="C105" s="121"/>
      <c r="D105" s="121"/>
      <c r="E105" s="121"/>
      <c r="F105" s="121"/>
      <c r="G105" s="121"/>
      <c r="H105" s="121"/>
      <c r="I105" s="121"/>
      <c r="J105" s="122" t="str">
        <f t="shared" si="19"/>
        <v/>
      </c>
      <c r="K105" s="123"/>
      <c r="L105" s="123"/>
      <c r="M105" s="124" t="str">
        <f t="shared" si="20"/>
        <v/>
      </c>
      <c r="N105" s="125" t="str">
        <f t="shared" si="21"/>
        <v/>
      </c>
    </row>
    <row r="106" spans="1:14" x14ac:dyDescent="0.3">
      <c r="A106" s="120" t="s">
        <v>15</v>
      </c>
      <c r="B106" s="65" t="s">
        <v>18</v>
      </c>
      <c r="C106" s="121"/>
      <c r="D106" s="121"/>
      <c r="E106" s="121"/>
      <c r="F106" s="121"/>
      <c r="G106" s="121"/>
      <c r="H106" s="121"/>
      <c r="I106" s="121"/>
      <c r="J106" s="122" t="str">
        <f t="shared" ref="J106:J109" si="22">IF(SUM(C106:I106)&gt;0,SUM(C106:I106),"")</f>
        <v/>
      </c>
      <c r="K106" s="123"/>
      <c r="L106" s="123"/>
      <c r="M106" s="124" t="str">
        <f t="shared" ref="M106:M109" si="23">IF(K106+L106&gt;0,K106+L106,"")</f>
        <v/>
      </c>
      <c r="N106" s="125" t="str">
        <f t="shared" ref="N106:N109" si="24">IF(J106="","",J106*M106)</f>
        <v/>
      </c>
    </row>
    <row r="107" spans="1:14" x14ac:dyDescent="0.3">
      <c r="A107" s="120" t="s">
        <v>16</v>
      </c>
      <c r="B107" s="65" t="s">
        <v>19</v>
      </c>
      <c r="C107" s="121"/>
      <c r="D107" s="121"/>
      <c r="E107" s="121"/>
      <c r="F107" s="121"/>
      <c r="G107" s="121"/>
      <c r="H107" s="121"/>
      <c r="I107" s="121"/>
      <c r="J107" s="122" t="str">
        <f t="shared" si="22"/>
        <v/>
      </c>
      <c r="K107" s="123"/>
      <c r="L107" s="123"/>
      <c r="M107" s="124" t="str">
        <f t="shared" si="23"/>
        <v/>
      </c>
      <c r="N107" s="125" t="str">
        <f t="shared" si="24"/>
        <v/>
      </c>
    </row>
    <row r="108" spans="1:14" x14ac:dyDescent="0.3">
      <c r="A108" s="120" t="s">
        <v>15</v>
      </c>
      <c r="B108" s="65" t="s">
        <v>18</v>
      </c>
      <c r="C108" s="121"/>
      <c r="D108" s="121"/>
      <c r="E108" s="121"/>
      <c r="F108" s="121"/>
      <c r="G108" s="121"/>
      <c r="H108" s="121"/>
      <c r="I108" s="121"/>
      <c r="J108" s="122" t="str">
        <f t="shared" si="22"/>
        <v/>
      </c>
      <c r="K108" s="123"/>
      <c r="L108" s="123"/>
      <c r="M108" s="124" t="str">
        <f t="shared" si="23"/>
        <v/>
      </c>
      <c r="N108" s="125" t="str">
        <f t="shared" si="24"/>
        <v/>
      </c>
    </row>
    <row r="109" spans="1:14" x14ac:dyDescent="0.3">
      <c r="A109" s="120" t="s">
        <v>16</v>
      </c>
      <c r="B109" s="65" t="s">
        <v>19</v>
      </c>
      <c r="C109" s="121"/>
      <c r="D109" s="121"/>
      <c r="E109" s="121"/>
      <c r="F109" s="121"/>
      <c r="G109" s="121"/>
      <c r="H109" s="121"/>
      <c r="I109" s="121"/>
      <c r="J109" s="122" t="str">
        <f t="shared" si="22"/>
        <v/>
      </c>
      <c r="K109" s="123"/>
      <c r="L109" s="123"/>
      <c r="M109" s="124" t="str">
        <f t="shared" si="23"/>
        <v/>
      </c>
      <c r="N109" s="125" t="str">
        <f t="shared" si="24"/>
        <v/>
      </c>
    </row>
    <row r="110" spans="1:14" x14ac:dyDescent="0.3">
      <c r="A110" s="120" t="s">
        <v>15</v>
      </c>
      <c r="B110" s="65" t="s">
        <v>18</v>
      </c>
      <c r="C110" s="121"/>
      <c r="D110" s="121"/>
      <c r="E110" s="121"/>
      <c r="F110" s="121"/>
      <c r="G110" s="121"/>
      <c r="H110" s="121"/>
      <c r="I110" s="121"/>
      <c r="J110" s="122" t="str">
        <f t="shared" si="19"/>
        <v/>
      </c>
      <c r="K110" s="123"/>
      <c r="L110" s="123"/>
      <c r="M110" s="124" t="str">
        <f t="shared" si="20"/>
        <v/>
      </c>
      <c r="N110" s="125" t="str">
        <f t="shared" si="21"/>
        <v/>
      </c>
    </row>
    <row r="111" spans="1:14" x14ac:dyDescent="0.3">
      <c r="A111" s="120" t="s">
        <v>16</v>
      </c>
      <c r="B111" s="65" t="s">
        <v>19</v>
      </c>
      <c r="C111" s="121"/>
      <c r="D111" s="121"/>
      <c r="E111" s="121"/>
      <c r="F111" s="121"/>
      <c r="G111" s="121"/>
      <c r="H111" s="121"/>
      <c r="I111" s="121"/>
      <c r="J111" s="122" t="str">
        <f t="shared" si="19"/>
        <v/>
      </c>
      <c r="K111" s="123"/>
      <c r="L111" s="123"/>
      <c r="M111" s="124" t="str">
        <f t="shared" si="20"/>
        <v/>
      </c>
      <c r="N111" s="125" t="str">
        <f t="shared" si="21"/>
        <v/>
      </c>
    </row>
    <row r="112" spans="1:14" x14ac:dyDescent="0.3">
      <c r="A112" s="120" t="s">
        <v>15</v>
      </c>
      <c r="B112" s="65" t="s">
        <v>18</v>
      </c>
      <c r="C112" s="121"/>
      <c r="D112" s="121"/>
      <c r="E112" s="121"/>
      <c r="F112" s="121"/>
      <c r="G112" s="121"/>
      <c r="H112" s="121"/>
      <c r="I112" s="121"/>
      <c r="J112" s="122" t="str">
        <f t="shared" si="19"/>
        <v/>
      </c>
      <c r="K112" s="123"/>
      <c r="L112" s="123"/>
      <c r="M112" s="124" t="str">
        <f t="shared" ref="M112:M116" si="25">IF(K112+L112&gt;0,K112+L112,"")</f>
        <v/>
      </c>
      <c r="N112" s="125" t="str">
        <f t="shared" ref="N112:N116" si="26">IF(J112="","",J112*M112)</f>
        <v/>
      </c>
    </row>
    <row r="113" spans="1:16" x14ac:dyDescent="0.3">
      <c r="A113" s="120" t="s">
        <v>16</v>
      </c>
      <c r="B113" s="65" t="s">
        <v>19</v>
      </c>
      <c r="C113" s="121"/>
      <c r="D113" s="121"/>
      <c r="E113" s="121"/>
      <c r="F113" s="121"/>
      <c r="G113" s="121"/>
      <c r="H113" s="121"/>
      <c r="I113" s="121"/>
      <c r="J113" s="122" t="str">
        <f t="shared" si="19"/>
        <v/>
      </c>
      <c r="K113" s="123"/>
      <c r="L113" s="123"/>
      <c r="M113" s="124" t="str">
        <f t="shared" si="25"/>
        <v/>
      </c>
      <c r="N113" s="125" t="str">
        <f t="shared" si="26"/>
        <v/>
      </c>
    </row>
    <row r="114" spans="1:16" x14ac:dyDescent="0.3">
      <c r="A114" s="120" t="s">
        <v>15</v>
      </c>
      <c r="B114" s="65" t="s">
        <v>18</v>
      </c>
      <c r="C114" s="121"/>
      <c r="D114" s="121"/>
      <c r="E114" s="121"/>
      <c r="F114" s="121"/>
      <c r="G114" s="121"/>
      <c r="H114" s="121"/>
      <c r="I114" s="121"/>
      <c r="J114" s="122" t="str">
        <f t="shared" si="19"/>
        <v/>
      </c>
      <c r="K114" s="123"/>
      <c r="L114" s="123"/>
      <c r="M114" s="124" t="str">
        <f t="shared" si="25"/>
        <v/>
      </c>
      <c r="N114" s="125" t="str">
        <f t="shared" si="26"/>
        <v/>
      </c>
    </row>
    <row r="115" spans="1:16" x14ac:dyDescent="0.3">
      <c r="A115" s="120" t="s">
        <v>16</v>
      </c>
      <c r="B115" s="65" t="s">
        <v>19</v>
      </c>
      <c r="C115" s="121"/>
      <c r="D115" s="121"/>
      <c r="E115" s="121"/>
      <c r="F115" s="121"/>
      <c r="G115" s="121"/>
      <c r="H115" s="121"/>
      <c r="I115" s="121"/>
      <c r="J115" s="122" t="str">
        <f t="shared" si="19"/>
        <v/>
      </c>
      <c r="K115" s="123"/>
      <c r="L115" s="123"/>
      <c r="M115" s="124" t="str">
        <f t="shared" si="25"/>
        <v/>
      </c>
      <c r="N115" s="125" t="str">
        <f t="shared" si="26"/>
        <v/>
      </c>
    </row>
    <row r="116" spans="1:16" x14ac:dyDescent="0.3">
      <c r="A116" s="120" t="s">
        <v>15</v>
      </c>
      <c r="B116" s="65" t="s">
        <v>18</v>
      </c>
      <c r="C116" s="121"/>
      <c r="D116" s="121"/>
      <c r="E116" s="121"/>
      <c r="F116" s="121"/>
      <c r="G116" s="121"/>
      <c r="H116" s="121"/>
      <c r="I116" s="121"/>
      <c r="J116" s="122" t="str">
        <f t="shared" si="19"/>
        <v/>
      </c>
      <c r="K116" s="123"/>
      <c r="L116" s="123"/>
      <c r="M116" s="124" t="str">
        <f t="shared" si="25"/>
        <v/>
      </c>
      <c r="N116" s="125" t="str">
        <f t="shared" si="26"/>
        <v/>
      </c>
    </row>
    <row r="117" spans="1:16" x14ac:dyDescent="0.3">
      <c r="A117" s="120" t="s">
        <v>16</v>
      </c>
      <c r="B117" s="65" t="s">
        <v>19</v>
      </c>
      <c r="C117" s="121"/>
      <c r="D117" s="121"/>
      <c r="E117" s="121"/>
      <c r="F117" s="121"/>
      <c r="G117" s="121"/>
      <c r="H117" s="121"/>
      <c r="I117" s="121"/>
      <c r="J117" s="122" t="str">
        <f t="shared" si="19"/>
        <v/>
      </c>
      <c r="K117" s="123"/>
      <c r="L117" s="123"/>
      <c r="M117" s="124" t="str">
        <f t="shared" si="20"/>
        <v/>
      </c>
      <c r="N117" s="125" t="str">
        <f t="shared" si="21"/>
        <v/>
      </c>
    </row>
    <row r="118" spans="1:16" x14ac:dyDescent="0.3">
      <c r="A118" s="120" t="s">
        <v>15</v>
      </c>
      <c r="B118" s="65" t="s">
        <v>18</v>
      </c>
      <c r="C118" s="121"/>
      <c r="D118" s="121"/>
      <c r="E118" s="121"/>
      <c r="F118" s="121"/>
      <c r="G118" s="121"/>
      <c r="H118" s="121"/>
      <c r="I118" s="121"/>
      <c r="J118" s="122" t="str">
        <f t="shared" si="19"/>
        <v/>
      </c>
      <c r="K118" s="123"/>
      <c r="L118" s="123"/>
      <c r="M118" s="124" t="str">
        <f t="shared" si="20"/>
        <v/>
      </c>
      <c r="N118" s="125" t="str">
        <f t="shared" si="21"/>
        <v/>
      </c>
    </row>
    <row r="119" spans="1:16" x14ac:dyDescent="0.3">
      <c r="A119" s="120" t="s">
        <v>16</v>
      </c>
      <c r="B119" s="65" t="s">
        <v>19</v>
      </c>
      <c r="C119" s="121"/>
      <c r="D119" s="121"/>
      <c r="E119" s="121"/>
      <c r="F119" s="121"/>
      <c r="G119" s="121"/>
      <c r="H119" s="121"/>
      <c r="I119" s="121"/>
      <c r="J119" s="122" t="str">
        <f t="shared" si="19"/>
        <v/>
      </c>
      <c r="K119" s="123"/>
      <c r="L119" s="123"/>
      <c r="M119" s="124" t="str">
        <f t="shared" si="20"/>
        <v/>
      </c>
      <c r="N119" s="125" t="str">
        <f t="shared" si="21"/>
        <v/>
      </c>
    </row>
    <row r="120" spans="1:16" x14ac:dyDescent="0.3">
      <c r="A120" s="189" t="s">
        <v>56</v>
      </c>
      <c r="B120" s="190"/>
      <c r="C120" s="190"/>
      <c r="D120" s="190"/>
      <c r="E120" s="190"/>
      <c r="F120" s="190"/>
      <c r="G120" s="190"/>
      <c r="H120" s="190"/>
      <c r="I120" s="190"/>
      <c r="J120" s="122">
        <f>SUMIF(B94:B117,"Reg.",J94:J117)</f>
        <v>0</v>
      </c>
      <c r="K120" s="34"/>
      <c r="L120" s="34"/>
      <c r="M120" s="35"/>
      <c r="N120" s="125">
        <f>SUMIF($B96:$B119,"Reg.",$N96:$N119)</f>
        <v>0</v>
      </c>
      <c r="O120" s="50">
        <f>O91+J120</f>
        <v>0</v>
      </c>
      <c r="P120" s="51">
        <f>P91+N120</f>
        <v>0</v>
      </c>
    </row>
    <row r="121" spans="1:16" ht="18" thickBot="1" x14ac:dyDescent="0.35">
      <c r="A121" s="189" t="s">
        <v>59</v>
      </c>
      <c r="B121" s="190"/>
      <c r="C121" s="190"/>
      <c r="D121" s="190"/>
      <c r="E121" s="190"/>
      <c r="F121" s="190"/>
      <c r="G121" s="190"/>
      <c r="H121" s="190"/>
      <c r="I121" s="190"/>
      <c r="J121" s="122">
        <f>SUMIF(B94:B117,"O.T.",J94:J117)</f>
        <v>0</v>
      </c>
      <c r="K121" s="34"/>
      <c r="L121" s="34"/>
      <c r="M121" s="35"/>
      <c r="N121" s="125">
        <f>SUMIF($B96:$B119,"O.T.",$N96:$N119)</f>
        <v>0</v>
      </c>
      <c r="O121" s="50">
        <f>O92+J121</f>
        <v>0</v>
      </c>
      <c r="P121" s="51">
        <f>P92+N121</f>
        <v>0</v>
      </c>
    </row>
    <row r="122" spans="1:16" s="135" customFormat="1" ht="18" customHeight="1" thickBot="1" x14ac:dyDescent="0.35">
      <c r="A122" s="143" t="s">
        <v>110</v>
      </c>
      <c r="B122" s="142"/>
      <c r="C122" s="142"/>
      <c r="D122" s="142"/>
      <c r="E122" s="142"/>
      <c r="F122" s="181" t="s">
        <v>98</v>
      </c>
      <c r="G122" s="182"/>
      <c r="H122" s="142"/>
      <c r="I122" s="142"/>
      <c r="J122" s="142"/>
      <c r="K122" s="142"/>
      <c r="L122" s="142"/>
      <c r="M122" s="142"/>
      <c r="N122" s="144" t="s">
        <v>93</v>
      </c>
    </row>
    <row r="123" spans="1:16" x14ac:dyDescent="0.3">
      <c r="A123" s="102" t="s">
        <v>15</v>
      </c>
      <c r="B123" s="191" t="s">
        <v>63</v>
      </c>
      <c r="C123" s="191"/>
      <c r="D123" s="191"/>
      <c r="E123" s="191"/>
      <c r="F123" s="191"/>
      <c r="G123" s="191"/>
      <c r="H123" s="191"/>
      <c r="I123" s="191"/>
      <c r="J123" s="132"/>
      <c r="K123" s="133"/>
      <c r="L123" s="133"/>
      <c r="M123" s="132"/>
      <c r="N123" s="134"/>
    </row>
    <row r="124" spans="1:16" ht="36.75" customHeight="1" x14ac:dyDescent="0.3">
      <c r="A124" s="25" t="s">
        <v>16</v>
      </c>
      <c r="B124" s="65" t="s">
        <v>64</v>
      </c>
      <c r="C124" s="119"/>
      <c r="D124" s="119"/>
      <c r="E124" s="119"/>
      <c r="F124" s="119"/>
      <c r="G124" s="119"/>
      <c r="H124" s="119"/>
      <c r="I124" s="119"/>
      <c r="J124" s="65" t="s">
        <v>20</v>
      </c>
      <c r="K124" s="27" t="s">
        <v>21</v>
      </c>
      <c r="L124" s="27" t="s">
        <v>22</v>
      </c>
      <c r="M124" s="65" t="s">
        <v>23</v>
      </c>
      <c r="N124" s="28" t="s">
        <v>24</v>
      </c>
    </row>
    <row r="125" spans="1:16" x14ac:dyDescent="0.3">
      <c r="A125" s="120" t="s">
        <v>15</v>
      </c>
      <c r="B125" s="65" t="s">
        <v>18</v>
      </c>
      <c r="C125" s="121"/>
      <c r="D125" s="121"/>
      <c r="E125" s="121"/>
      <c r="F125" s="121"/>
      <c r="G125" s="121"/>
      <c r="H125" s="121"/>
      <c r="I125" s="121"/>
      <c r="J125" s="122" t="str">
        <f t="shared" ref="J125:J148" si="27">IF(SUM(C125:I125)&gt;0,SUM(C125:I125),"")</f>
        <v/>
      </c>
      <c r="K125" s="123"/>
      <c r="L125" s="123"/>
      <c r="M125" s="124" t="str">
        <f>IF(K125+L125&gt;0,K125+L125,"")</f>
        <v/>
      </c>
      <c r="N125" s="125" t="str">
        <f>IF(J125="","",J125*M125)</f>
        <v/>
      </c>
    </row>
    <row r="126" spans="1:16" x14ac:dyDescent="0.3">
      <c r="A126" s="120" t="s">
        <v>16</v>
      </c>
      <c r="B126" s="65" t="s">
        <v>19</v>
      </c>
      <c r="C126" s="121"/>
      <c r="D126" s="121"/>
      <c r="E126" s="121"/>
      <c r="F126" s="121"/>
      <c r="G126" s="121"/>
      <c r="H126" s="121"/>
      <c r="I126" s="121"/>
      <c r="J126" s="122" t="str">
        <f t="shared" si="27"/>
        <v/>
      </c>
      <c r="K126" s="123"/>
      <c r="L126" s="123"/>
      <c r="M126" s="124" t="str">
        <f t="shared" ref="M126:M148" si="28">IF(K126+L126&gt;0,K126+L126,"")</f>
        <v/>
      </c>
      <c r="N126" s="125" t="str">
        <f t="shared" ref="N126:N148" si="29">IF(J126="","",J126*M126)</f>
        <v/>
      </c>
    </row>
    <row r="127" spans="1:16" x14ac:dyDescent="0.3">
      <c r="A127" s="120" t="s">
        <v>15</v>
      </c>
      <c r="B127" s="65" t="s">
        <v>18</v>
      </c>
      <c r="C127" s="121"/>
      <c r="D127" s="121"/>
      <c r="E127" s="121"/>
      <c r="F127" s="121"/>
      <c r="G127" s="121"/>
      <c r="H127" s="121"/>
      <c r="I127" s="121"/>
      <c r="J127" s="122" t="str">
        <f t="shared" si="27"/>
        <v/>
      </c>
      <c r="K127" s="123"/>
      <c r="L127" s="123"/>
      <c r="M127" s="124" t="str">
        <f t="shared" si="28"/>
        <v/>
      </c>
      <c r="N127" s="125" t="str">
        <f t="shared" si="29"/>
        <v/>
      </c>
    </row>
    <row r="128" spans="1:16" x14ac:dyDescent="0.3">
      <c r="A128" s="120" t="s">
        <v>16</v>
      </c>
      <c r="B128" s="65" t="s">
        <v>19</v>
      </c>
      <c r="C128" s="121"/>
      <c r="D128" s="121"/>
      <c r="E128" s="121"/>
      <c r="F128" s="121"/>
      <c r="G128" s="121"/>
      <c r="H128" s="121"/>
      <c r="I128" s="121"/>
      <c r="J128" s="122" t="str">
        <f t="shared" si="27"/>
        <v/>
      </c>
      <c r="K128" s="123"/>
      <c r="L128" s="123"/>
      <c r="M128" s="124" t="str">
        <f t="shared" si="28"/>
        <v/>
      </c>
      <c r="N128" s="125" t="str">
        <f t="shared" si="29"/>
        <v/>
      </c>
    </row>
    <row r="129" spans="1:14" x14ac:dyDescent="0.3">
      <c r="A129" s="120" t="s">
        <v>15</v>
      </c>
      <c r="B129" s="65" t="s">
        <v>18</v>
      </c>
      <c r="C129" s="121"/>
      <c r="D129" s="121"/>
      <c r="E129" s="121"/>
      <c r="F129" s="121"/>
      <c r="G129" s="121"/>
      <c r="H129" s="121"/>
      <c r="I129" s="121"/>
      <c r="J129" s="122" t="str">
        <f t="shared" si="27"/>
        <v/>
      </c>
      <c r="K129" s="123"/>
      <c r="L129" s="123"/>
      <c r="M129" s="124" t="str">
        <f t="shared" si="28"/>
        <v/>
      </c>
      <c r="N129" s="125" t="str">
        <f t="shared" si="29"/>
        <v/>
      </c>
    </row>
    <row r="130" spans="1:14" x14ac:dyDescent="0.3">
      <c r="A130" s="120" t="s">
        <v>16</v>
      </c>
      <c r="B130" s="65" t="s">
        <v>19</v>
      </c>
      <c r="C130" s="121"/>
      <c r="D130" s="121"/>
      <c r="E130" s="121"/>
      <c r="F130" s="121"/>
      <c r="G130" s="121"/>
      <c r="H130" s="121"/>
      <c r="I130" s="121"/>
      <c r="J130" s="122" t="str">
        <f t="shared" si="27"/>
        <v/>
      </c>
      <c r="K130" s="123"/>
      <c r="L130" s="123"/>
      <c r="M130" s="124" t="str">
        <f t="shared" si="28"/>
        <v/>
      </c>
      <c r="N130" s="125" t="str">
        <f t="shared" si="29"/>
        <v/>
      </c>
    </row>
    <row r="131" spans="1:14" x14ac:dyDescent="0.3">
      <c r="A131" s="120" t="s">
        <v>15</v>
      </c>
      <c r="B131" s="65" t="s">
        <v>18</v>
      </c>
      <c r="C131" s="121"/>
      <c r="D131" s="121"/>
      <c r="E131" s="121"/>
      <c r="F131" s="121"/>
      <c r="G131" s="121"/>
      <c r="H131" s="121"/>
      <c r="I131" s="121"/>
      <c r="J131" s="122" t="str">
        <f t="shared" si="27"/>
        <v/>
      </c>
      <c r="K131" s="123"/>
      <c r="L131" s="123"/>
      <c r="M131" s="124" t="str">
        <f t="shared" si="28"/>
        <v/>
      </c>
      <c r="N131" s="125" t="str">
        <f t="shared" si="29"/>
        <v/>
      </c>
    </row>
    <row r="132" spans="1:14" x14ac:dyDescent="0.3">
      <c r="A132" s="120" t="s">
        <v>16</v>
      </c>
      <c r="B132" s="65" t="s">
        <v>19</v>
      </c>
      <c r="C132" s="121"/>
      <c r="D132" s="121"/>
      <c r="E132" s="121"/>
      <c r="F132" s="121"/>
      <c r="G132" s="121"/>
      <c r="H132" s="121"/>
      <c r="I132" s="121"/>
      <c r="J132" s="122" t="str">
        <f t="shared" si="27"/>
        <v/>
      </c>
      <c r="K132" s="123"/>
      <c r="L132" s="123"/>
      <c r="M132" s="124" t="str">
        <f t="shared" si="28"/>
        <v/>
      </c>
      <c r="N132" s="125" t="str">
        <f t="shared" si="29"/>
        <v/>
      </c>
    </row>
    <row r="133" spans="1:14" x14ac:dyDescent="0.3">
      <c r="A133" s="120" t="s">
        <v>15</v>
      </c>
      <c r="B133" s="65" t="s">
        <v>18</v>
      </c>
      <c r="C133" s="121"/>
      <c r="D133" s="121"/>
      <c r="E133" s="121"/>
      <c r="F133" s="121"/>
      <c r="G133" s="121"/>
      <c r="H133" s="121"/>
      <c r="I133" s="121"/>
      <c r="J133" s="122" t="str">
        <f t="shared" ref="J133:J136" si="30">IF(SUM(C133:I133)&gt;0,SUM(C133:I133),"")</f>
        <v/>
      </c>
      <c r="K133" s="123"/>
      <c r="L133" s="123"/>
      <c r="M133" s="124" t="str">
        <f t="shared" ref="M133:M136" si="31">IF(K133+L133&gt;0,K133+L133,"")</f>
        <v/>
      </c>
      <c r="N133" s="125" t="str">
        <f t="shared" ref="N133:N136" si="32">IF(J133="","",J133*M133)</f>
        <v/>
      </c>
    </row>
    <row r="134" spans="1:14" x14ac:dyDescent="0.3">
      <c r="A134" s="120" t="s">
        <v>16</v>
      </c>
      <c r="B134" s="65" t="s">
        <v>19</v>
      </c>
      <c r="C134" s="121"/>
      <c r="D134" s="121"/>
      <c r="E134" s="121"/>
      <c r="F134" s="121"/>
      <c r="G134" s="121"/>
      <c r="H134" s="121"/>
      <c r="I134" s="121"/>
      <c r="J134" s="122" t="str">
        <f t="shared" si="30"/>
        <v/>
      </c>
      <c r="K134" s="123"/>
      <c r="L134" s="123"/>
      <c r="M134" s="124" t="str">
        <f t="shared" si="31"/>
        <v/>
      </c>
      <c r="N134" s="125" t="str">
        <f t="shared" si="32"/>
        <v/>
      </c>
    </row>
    <row r="135" spans="1:14" x14ac:dyDescent="0.3">
      <c r="A135" s="120" t="s">
        <v>15</v>
      </c>
      <c r="B135" s="65" t="s">
        <v>18</v>
      </c>
      <c r="C135" s="121"/>
      <c r="D135" s="121"/>
      <c r="E135" s="121"/>
      <c r="F135" s="121"/>
      <c r="G135" s="121"/>
      <c r="H135" s="121"/>
      <c r="I135" s="121"/>
      <c r="J135" s="122" t="str">
        <f t="shared" si="30"/>
        <v/>
      </c>
      <c r="K135" s="123"/>
      <c r="L135" s="123"/>
      <c r="M135" s="124" t="str">
        <f t="shared" si="31"/>
        <v/>
      </c>
      <c r="N135" s="125" t="str">
        <f t="shared" si="32"/>
        <v/>
      </c>
    </row>
    <row r="136" spans="1:14" x14ac:dyDescent="0.3">
      <c r="A136" s="120" t="s">
        <v>16</v>
      </c>
      <c r="B136" s="65" t="s">
        <v>19</v>
      </c>
      <c r="C136" s="121"/>
      <c r="D136" s="121"/>
      <c r="E136" s="121"/>
      <c r="F136" s="121"/>
      <c r="G136" s="121"/>
      <c r="H136" s="121"/>
      <c r="I136" s="121"/>
      <c r="J136" s="122" t="str">
        <f t="shared" si="30"/>
        <v/>
      </c>
      <c r="K136" s="123"/>
      <c r="L136" s="123"/>
      <c r="M136" s="124" t="str">
        <f t="shared" si="31"/>
        <v/>
      </c>
      <c r="N136" s="125" t="str">
        <f t="shared" si="32"/>
        <v/>
      </c>
    </row>
    <row r="137" spans="1:14" x14ac:dyDescent="0.3">
      <c r="A137" s="120" t="s">
        <v>15</v>
      </c>
      <c r="B137" s="65" t="s">
        <v>18</v>
      </c>
      <c r="C137" s="121"/>
      <c r="D137" s="121"/>
      <c r="E137" s="121"/>
      <c r="F137" s="121"/>
      <c r="G137" s="121"/>
      <c r="H137" s="121"/>
      <c r="I137" s="121"/>
      <c r="J137" s="122" t="str">
        <f t="shared" si="27"/>
        <v/>
      </c>
      <c r="K137" s="123"/>
      <c r="L137" s="123"/>
      <c r="M137" s="124" t="str">
        <f t="shared" si="28"/>
        <v/>
      </c>
      <c r="N137" s="125" t="str">
        <f t="shared" si="29"/>
        <v/>
      </c>
    </row>
    <row r="138" spans="1:14" x14ac:dyDescent="0.3">
      <c r="A138" s="120" t="s">
        <v>16</v>
      </c>
      <c r="B138" s="65" t="s">
        <v>19</v>
      </c>
      <c r="C138" s="121"/>
      <c r="D138" s="121"/>
      <c r="E138" s="121"/>
      <c r="F138" s="121"/>
      <c r="G138" s="121"/>
      <c r="H138" s="121"/>
      <c r="I138" s="121"/>
      <c r="J138" s="122" t="str">
        <f t="shared" si="27"/>
        <v/>
      </c>
      <c r="K138" s="123"/>
      <c r="L138" s="123"/>
      <c r="M138" s="124" t="str">
        <f t="shared" si="28"/>
        <v/>
      </c>
      <c r="N138" s="125" t="str">
        <f t="shared" si="29"/>
        <v/>
      </c>
    </row>
    <row r="139" spans="1:14" x14ac:dyDescent="0.3">
      <c r="A139" s="120" t="s">
        <v>15</v>
      </c>
      <c r="B139" s="65" t="s">
        <v>18</v>
      </c>
      <c r="C139" s="121"/>
      <c r="D139" s="121"/>
      <c r="E139" s="121"/>
      <c r="F139" s="121"/>
      <c r="G139" s="121"/>
      <c r="H139" s="121"/>
      <c r="I139" s="121"/>
      <c r="J139" s="122" t="str">
        <f t="shared" si="27"/>
        <v/>
      </c>
      <c r="K139" s="123"/>
      <c r="L139" s="123"/>
      <c r="M139" s="124" t="str">
        <f t="shared" ref="M139:M143" si="33">IF(K139+L139&gt;0,K139+L139,"")</f>
        <v/>
      </c>
      <c r="N139" s="125" t="str">
        <f t="shared" ref="N139:N143" si="34">IF(J139="","",J139*M139)</f>
        <v/>
      </c>
    </row>
    <row r="140" spans="1:14" x14ac:dyDescent="0.3">
      <c r="A140" s="120" t="s">
        <v>16</v>
      </c>
      <c r="B140" s="65" t="s">
        <v>19</v>
      </c>
      <c r="C140" s="121"/>
      <c r="D140" s="121"/>
      <c r="E140" s="121"/>
      <c r="F140" s="121"/>
      <c r="G140" s="121"/>
      <c r="H140" s="121"/>
      <c r="I140" s="121"/>
      <c r="J140" s="122" t="str">
        <f t="shared" si="27"/>
        <v/>
      </c>
      <c r="K140" s="123"/>
      <c r="L140" s="123"/>
      <c r="M140" s="124" t="str">
        <f t="shared" si="33"/>
        <v/>
      </c>
      <c r="N140" s="125" t="str">
        <f t="shared" si="34"/>
        <v/>
      </c>
    </row>
    <row r="141" spans="1:14" x14ac:dyDescent="0.3">
      <c r="A141" s="120" t="s">
        <v>15</v>
      </c>
      <c r="B141" s="65" t="s">
        <v>18</v>
      </c>
      <c r="C141" s="121"/>
      <c r="D141" s="121"/>
      <c r="E141" s="121"/>
      <c r="F141" s="121"/>
      <c r="G141" s="121"/>
      <c r="H141" s="121"/>
      <c r="I141" s="121"/>
      <c r="J141" s="122" t="str">
        <f t="shared" si="27"/>
        <v/>
      </c>
      <c r="K141" s="123"/>
      <c r="L141" s="123"/>
      <c r="M141" s="124" t="str">
        <f t="shared" si="33"/>
        <v/>
      </c>
      <c r="N141" s="125" t="str">
        <f t="shared" si="34"/>
        <v/>
      </c>
    </row>
    <row r="142" spans="1:14" x14ac:dyDescent="0.3">
      <c r="A142" s="120" t="s">
        <v>16</v>
      </c>
      <c r="B142" s="65" t="s">
        <v>19</v>
      </c>
      <c r="C142" s="121"/>
      <c r="D142" s="121"/>
      <c r="E142" s="121"/>
      <c r="F142" s="121"/>
      <c r="G142" s="121"/>
      <c r="H142" s="121"/>
      <c r="I142" s="121"/>
      <c r="J142" s="122" t="str">
        <f t="shared" si="27"/>
        <v/>
      </c>
      <c r="K142" s="123"/>
      <c r="L142" s="123"/>
      <c r="M142" s="124" t="str">
        <f t="shared" si="33"/>
        <v/>
      </c>
      <c r="N142" s="125" t="str">
        <f t="shared" si="34"/>
        <v/>
      </c>
    </row>
    <row r="143" spans="1:14" x14ac:dyDescent="0.3">
      <c r="A143" s="120" t="s">
        <v>15</v>
      </c>
      <c r="B143" s="65" t="s">
        <v>18</v>
      </c>
      <c r="C143" s="121"/>
      <c r="D143" s="121"/>
      <c r="E143" s="121"/>
      <c r="F143" s="121"/>
      <c r="G143" s="121"/>
      <c r="H143" s="121"/>
      <c r="I143" s="121"/>
      <c r="J143" s="122" t="str">
        <f t="shared" si="27"/>
        <v/>
      </c>
      <c r="K143" s="123"/>
      <c r="L143" s="123"/>
      <c r="M143" s="124" t="str">
        <f t="shared" si="33"/>
        <v/>
      </c>
      <c r="N143" s="125" t="str">
        <f t="shared" si="34"/>
        <v/>
      </c>
    </row>
    <row r="144" spans="1:14" x14ac:dyDescent="0.3">
      <c r="A144" s="120" t="s">
        <v>16</v>
      </c>
      <c r="B144" s="65" t="s">
        <v>19</v>
      </c>
      <c r="C144" s="121"/>
      <c r="D144" s="121"/>
      <c r="E144" s="121"/>
      <c r="F144" s="121"/>
      <c r="G144" s="121"/>
      <c r="H144" s="121"/>
      <c r="I144" s="121"/>
      <c r="J144" s="122" t="str">
        <f t="shared" si="27"/>
        <v/>
      </c>
      <c r="K144" s="123"/>
      <c r="L144" s="123"/>
      <c r="M144" s="124" t="str">
        <f t="shared" si="28"/>
        <v/>
      </c>
      <c r="N144" s="125" t="str">
        <f t="shared" si="29"/>
        <v/>
      </c>
    </row>
    <row r="145" spans="1:16" x14ac:dyDescent="0.3">
      <c r="A145" s="120" t="s">
        <v>15</v>
      </c>
      <c r="B145" s="65" t="s">
        <v>18</v>
      </c>
      <c r="C145" s="121"/>
      <c r="D145" s="121"/>
      <c r="E145" s="121"/>
      <c r="F145" s="121"/>
      <c r="G145" s="121"/>
      <c r="H145" s="121"/>
      <c r="I145" s="121"/>
      <c r="J145" s="122" t="str">
        <f t="shared" si="27"/>
        <v/>
      </c>
      <c r="K145" s="123"/>
      <c r="L145" s="123"/>
      <c r="M145" s="124" t="str">
        <f t="shared" si="28"/>
        <v/>
      </c>
      <c r="N145" s="125" t="str">
        <f t="shared" si="29"/>
        <v/>
      </c>
    </row>
    <row r="146" spans="1:16" x14ac:dyDescent="0.3">
      <c r="A146" s="120" t="s">
        <v>16</v>
      </c>
      <c r="B146" s="65" t="s">
        <v>19</v>
      </c>
      <c r="C146" s="121"/>
      <c r="D146" s="121"/>
      <c r="E146" s="121"/>
      <c r="F146" s="121"/>
      <c r="G146" s="121"/>
      <c r="H146" s="121"/>
      <c r="I146" s="121"/>
      <c r="J146" s="122" t="str">
        <f t="shared" si="27"/>
        <v/>
      </c>
      <c r="K146" s="123"/>
      <c r="L146" s="123"/>
      <c r="M146" s="124" t="str">
        <f t="shared" si="28"/>
        <v/>
      </c>
      <c r="N146" s="125" t="str">
        <f t="shared" si="29"/>
        <v/>
      </c>
    </row>
    <row r="147" spans="1:16" x14ac:dyDescent="0.3">
      <c r="A147" s="120" t="s">
        <v>15</v>
      </c>
      <c r="B147" s="65" t="s">
        <v>18</v>
      </c>
      <c r="C147" s="121"/>
      <c r="D147" s="121"/>
      <c r="E147" s="121"/>
      <c r="F147" s="121"/>
      <c r="G147" s="121"/>
      <c r="H147" s="121"/>
      <c r="I147" s="121"/>
      <c r="J147" s="122" t="str">
        <f t="shared" si="27"/>
        <v/>
      </c>
      <c r="K147" s="123"/>
      <c r="L147" s="123"/>
      <c r="M147" s="124" t="str">
        <f t="shared" si="28"/>
        <v/>
      </c>
      <c r="N147" s="125" t="str">
        <f t="shared" si="29"/>
        <v/>
      </c>
    </row>
    <row r="148" spans="1:16" x14ac:dyDescent="0.3">
      <c r="A148" s="120" t="s">
        <v>16</v>
      </c>
      <c r="B148" s="65" t="s">
        <v>19</v>
      </c>
      <c r="C148" s="121"/>
      <c r="D148" s="121"/>
      <c r="E148" s="121"/>
      <c r="F148" s="121"/>
      <c r="G148" s="121"/>
      <c r="H148" s="121"/>
      <c r="I148" s="121"/>
      <c r="J148" s="122" t="str">
        <f t="shared" si="27"/>
        <v/>
      </c>
      <c r="K148" s="123"/>
      <c r="L148" s="123"/>
      <c r="M148" s="124" t="str">
        <f t="shared" si="28"/>
        <v/>
      </c>
      <c r="N148" s="125" t="str">
        <f t="shared" si="29"/>
        <v/>
      </c>
    </row>
    <row r="149" spans="1:16" x14ac:dyDescent="0.3">
      <c r="A149" s="189" t="s">
        <v>56</v>
      </c>
      <c r="B149" s="190"/>
      <c r="C149" s="190"/>
      <c r="D149" s="190"/>
      <c r="E149" s="190"/>
      <c r="F149" s="190"/>
      <c r="G149" s="190"/>
      <c r="H149" s="190"/>
      <c r="I149" s="190"/>
      <c r="J149" s="122">
        <f>SUMIF(B123:B146,"Reg.",J123:J146)</f>
        <v>0</v>
      </c>
      <c r="K149" s="34"/>
      <c r="L149" s="34"/>
      <c r="M149" s="35"/>
      <c r="N149" s="125">
        <f>SUMIF($B125:$B148,"Reg.",$N125:$N148)</f>
        <v>0</v>
      </c>
      <c r="O149" s="50">
        <f>O120+J149</f>
        <v>0</v>
      </c>
      <c r="P149" s="51">
        <f>P120+N149</f>
        <v>0</v>
      </c>
    </row>
    <row r="150" spans="1:16" ht="18" thickBot="1" x14ac:dyDescent="0.35">
      <c r="A150" s="189" t="s">
        <v>59</v>
      </c>
      <c r="B150" s="190"/>
      <c r="C150" s="190"/>
      <c r="D150" s="190"/>
      <c r="E150" s="190"/>
      <c r="F150" s="190"/>
      <c r="G150" s="190"/>
      <c r="H150" s="190"/>
      <c r="I150" s="190"/>
      <c r="J150" s="122">
        <f>SUMIF(B123:B146,"O.T.",J123:J146)</f>
        <v>0</v>
      </c>
      <c r="K150" s="34"/>
      <c r="L150" s="34"/>
      <c r="M150" s="35"/>
      <c r="N150" s="125">
        <f>SUMIF($B125:$B148,"O.T.",$N125:$N148)</f>
        <v>0</v>
      </c>
      <c r="O150" s="50">
        <f>O121+J150</f>
        <v>0</v>
      </c>
      <c r="P150" s="51">
        <f>P121+N150</f>
        <v>0</v>
      </c>
    </row>
    <row r="151" spans="1:16" s="135" customFormat="1" ht="18" customHeight="1" thickBot="1" x14ac:dyDescent="0.35">
      <c r="A151" s="143" t="s">
        <v>110</v>
      </c>
      <c r="B151" s="142"/>
      <c r="C151" s="142"/>
      <c r="D151" s="142"/>
      <c r="E151" s="142"/>
      <c r="F151" s="181" t="s">
        <v>99</v>
      </c>
      <c r="G151" s="182"/>
      <c r="H151" s="142"/>
      <c r="I151" s="142"/>
      <c r="J151" s="142"/>
      <c r="K151" s="142"/>
      <c r="L151" s="142"/>
      <c r="M151" s="142"/>
      <c r="N151" s="144" t="s">
        <v>93</v>
      </c>
    </row>
    <row r="152" spans="1:16" x14ac:dyDescent="0.3">
      <c r="A152" s="102" t="s">
        <v>15</v>
      </c>
      <c r="B152" s="191" t="s">
        <v>63</v>
      </c>
      <c r="C152" s="191"/>
      <c r="D152" s="191"/>
      <c r="E152" s="191"/>
      <c r="F152" s="191"/>
      <c r="G152" s="191"/>
      <c r="H152" s="191"/>
      <c r="I152" s="191"/>
      <c r="J152" s="132"/>
      <c r="K152" s="133"/>
      <c r="L152" s="133"/>
      <c r="M152" s="132"/>
      <c r="N152" s="134"/>
    </row>
    <row r="153" spans="1:16" ht="31.5" x14ac:dyDescent="0.3">
      <c r="A153" s="25" t="s">
        <v>16</v>
      </c>
      <c r="B153" s="65" t="s">
        <v>64</v>
      </c>
      <c r="C153" s="119"/>
      <c r="D153" s="119"/>
      <c r="E153" s="119"/>
      <c r="F153" s="119"/>
      <c r="G153" s="119"/>
      <c r="H153" s="119"/>
      <c r="I153" s="119"/>
      <c r="J153" s="65" t="s">
        <v>20</v>
      </c>
      <c r="K153" s="27" t="s">
        <v>21</v>
      </c>
      <c r="L153" s="27" t="s">
        <v>22</v>
      </c>
      <c r="M153" s="65" t="s">
        <v>23</v>
      </c>
      <c r="N153" s="28" t="s">
        <v>24</v>
      </c>
    </row>
    <row r="154" spans="1:16" x14ac:dyDescent="0.3">
      <c r="A154" s="120" t="s">
        <v>15</v>
      </c>
      <c r="B154" s="65" t="s">
        <v>18</v>
      </c>
      <c r="C154" s="121"/>
      <c r="D154" s="121"/>
      <c r="E154" s="121"/>
      <c r="F154" s="121"/>
      <c r="G154" s="121"/>
      <c r="H154" s="121"/>
      <c r="I154" s="121"/>
      <c r="J154" s="122" t="str">
        <f t="shared" ref="J154:J177" si="35">IF(SUM(C154:I154)&gt;0,SUM(C154:I154),"")</f>
        <v/>
      </c>
      <c r="K154" s="123"/>
      <c r="L154" s="123"/>
      <c r="M154" s="124" t="str">
        <f>IF(K154+L154&gt;0,K154+L154,"")</f>
        <v/>
      </c>
      <c r="N154" s="125" t="str">
        <f>IF(J154="","",J154*M154)</f>
        <v/>
      </c>
    </row>
    <row r="155" spans="1:16" x14ac:dyDescent="0.3">
      <c r="A155" s="120" t="s">
        <v>16</v>
      </c>
      <c r="B155" s="65" t="s">
        <v>19</v>
      </c>
      <c r="C155" s="121"/>
      <c r="D155" s="121"/>
      <c r="E155" s="121"/>
      <c r="F155" s="121"/>
      <c r="G155" s="121"/>
      <c r="H155" s="121"/>
      <c r="I155" s="121"/>
      <c r="J155" s="122" t="str">
        <f t="shared" si="35"/>
        <v/>
      </c>
      <c r="K155" s="123"/>
      <c r="L155" s="123"/>
      <c r="M155" s="124" t="str">
        <f t="shared" ref="M155:M177" si="36">IF(K155+L155&gt;0,K155+L155,"")</f>
        <v/>
      </c>
      <c r="N155" s="125" t="str">
        <f t="shared" ref="N155:N177" si="37">IF(J155="","",J155*M155)</f>
        <v/>
      </c>
    </row>
    <row r="156" spans="1:16" x14ac:dyDescent="0.3">
      <c r="A156" s="120" t="s">
        <v>15</v>
      </c>
      <c r="B156" s="65" t="s">
        <v>18</v>
      </c>
      <c r="C156" s="121"/>
      <c r="D156" s="121"/>
      <c r="E156" s="121"/>
      <c r="F156" s="121"/>
      <c r="G156" s="121"/>
      <c r="H156" s="121"/>
      <c r="I156" s="121"/>
      <c r="J156" s="122" t="str">
        <f t="shared" si="35"/>
        <v/>
      </c>
      <c r="K156" s="123"/>
      <c r="L156" s="123"/>
      <c r="M156" s="124" t="str">
        <f t="shared" si="36"/>
        <v/>
      </c>
      <c r="N156" s="125" t="str">
        <f t="shared" si="37"/>
        <v/>
      </c>
    </row>
    <row r="157" spans="1:16" x14ac:dyDescent="0.3">
      <c r="A157" s="120" t="s">
        <v>16</v>
      </c>
      <c r="B157" s="65" t="s">
        <v>19</v>
      </c>
      <c r="C157" s="121"/>
      <c r="D157" s="121"/>
      <c r="E157" s="121"/>
      <c r="F157" s="121"/>
      <c r="G157" s="121"/>
      <c r="H157" s="121"/>
      <c r="I157" s="121"/>
      <c r="J157" s="122" t="str">
        <f t="shared" si="35"/>
        <v/>
      </c>
      <c r="K157" s="123"/>
      <c r="L157" s="123"/>
      <c r="M157" s="124" t="str">
        <f t="shared" si="36"/>
        <v/>
      </c>
      <c r="N157" s="125" t="str">
        <f t="shared" si="37"/>
        <v/>
      </c>
    </row>
    <row r="158" spans="1:16" x14ac:dyDescent="0.3">
      <c r="A158" s="120" t="s">
        <v>15</v>
      </c>
      <c r="B158" s="65" t="s">
        <v>18</v>
      </c>
      <c r="C158" s="121"/>
      <c r="D158" s="121"/>
      <c r="E158" s="121"/>
      <c r="F158" s="121"/>
      <c r="G158" s="121"/>
      <c r="H158" s="121"/>
      <c r="I158" s="121"/>
      <c r="J158" s="122" t="str">
        <f t="shared" si="35"/>
        <v/>
      </c>
      <c r="K158" s="123"/>
      <c r="L158" s="123"/>
      <c r="M158" s="124" t="str">
        <f t="shared" si="36"/>
        <v/>
      </c>
      <c r="N158" s="125" t="str">
        <f t="shared" si="37"/>
        <v/>
      </c>
    </row>
    <row r="159" spans="1:16" x14ac:dyDescent="0.3">
      <c r="A159" s="120" t="s">
        <v>16</v>
      </c>
      <c r="B159" s="65" t="s">
        <v>19</v>
      </c>
      <c r="C159" s="121"/>
      <c r="D159" s="121"/>
      <c r="E159" s="121"/>
      <c r="F159" s="121"/>
      <c r="G159" s="121"/>
      <c r="H159" s="121"/>
      <c r="I159" s="121"/>
      <c r="J159" s="122" t="str">
        <f t="shared" si="35"/>
        <v/>
      </c>
      <c r="K159" s="123"/>
      <c r="L159" s="123"/>
      <c r="M159" s="124" t="str">
        <f t="shared" si="36"/>
        <v/>
      </c>
      <c r="N159" s="125" t="str">
        <f t="shared" si="37"/>
        <v/>
      </c>
    </row>
    <row r="160" spans="1:16" x14ac:dyDescent="0.3">
      <c r="A160" s="120" t="s">
        <v>15</v>
      </c>
      <c r="B160" s="65" t="s">
        <v>18</v>
      </c>
      <c r="C160" s="121"/>
      <c r="D160" s="121"/>
      <c r="E160" s="121"/>
      <c r="F160" s="121"/>
      <c r="G160" s="121"/>
      <c r="H160" s="121"/>
      <c r="I160" s="121"/>
      <c r="J160" s="122" t="str">
        <f t="shared" si="35"/>
        <v/>
      </c>
      <c r="K160" s="123"/>
      <c r="L160" s="123"/>
      <c r="M160" s="124" t="str">
        <f t="shared" si="36"/>
        <v/>
      </c>
      <c r="N160" s="125" t="str">
        <f t="shared" si="37"/>
        <v/>
      </c>
    </row>
    <row r="161" spans="1:14" x14ac:dyDescent="0.3">
      <c r="A161" s="120" t="s">
        <v>16</v>
      </c>
      <c r="B161" s="65" t="s">
        <v>19</v>
      </c>
      <c r="C161" s="121"/>
      <c r="D161" s="121"/>
      <c r="E161" s="121"/>
      <c r="F161" s="121"/>
      <c r="G161" s="121"/>
      <c r="H161" s="121"/>
      <c r="I161" s="121"/>
      <c r="J161" s="122" t="str">
        <f t="shared" si="35"/>
        <v/>
      </c>
      <c r="K161" s="123"/>
      <c r="L161" s="123"/>
      <c r="M161" s="124" t="str">
        <f t="shared" si="36"/>
        <v/>
      </c>
      <c r="N161" s="125" t="str">
        <f t="shared" si="37"/>
        <v/>
      </c>
    </row>
    <row r="162" spans="1:14" x14ac:dyDescent="0.3">
      <c r="A162" s="120" t="s">
        <v>15</v>
      </c>
      <c r="B162" s="65" t="s">
        <v>18</v>
      </c>
      <c r="C162" s="121"/>
      <c r="D162" s="121"/>
      <c r="E162" s="121"/>
      <c r="F162" s="121"/>
      <c r="G162" s="121"/>
      <c r="H162" s="121"/>
      <c r="I162" s="121"/>
      <c r="J162" s="122" t="str">
        <f t="shared" si="35"/>
        <v/>
      </c>
      <c r="K162" s="123"/>
      <c r="L162" s="123"/>
      <c r="M162" s="124" t="str">
        <f t="shared" ref="M162:M168" si="38">IF(K162+L162&gt;0,K162+L162,"")</f>
        <v/>
      </c>
      <c r="N162" s="125" t="str">
        <f t="shared" ref="N162:N168" si="39">IF(J162="","",J162*M162)</f>
        <v/>
      </c>
    </row>
    <row r="163" spans="1:14" x14ac:dyDescent="0.3">
      <c r="A163" s="120" t="s">
        <v>16</v>
      </c>
      <c r="B163" s="65" t="s">
        <v>19</v>
      </c>
      <c r="C163" s="121"/>
      <c r="D163" s="121"/>
      <c r="E163" s="121"/>
      <c r="F163" s="121"/>
      <c r="G163" s="121"/>
      <c r="H163" s="121"/>
      <c r="I163" s="121"/>
      <c r="J163" s="122" t="str">
        <f t="shared" si="35"/>
        <v/>
      </c>
      <c r="K163" s="123"/>
      <c r="L163" s="123"/>
      <c r="M163" s="124" t="str">
        <f t="shared" si="38"/>
        <v/>
      </c>
      <c r="N163" s="125" t="str">
        <f t="shared" si="39"/>
        <v/>
      </c>
    </row>
    <row r="164" spans="1:14" x14ac:dyDescent="0.3">
      <c r="A164" s="120" t="s">
        <v>15</v>
      </c>
      <c r="B164" s="65" t="s">
        <v>18</v>
      </c>
      <c r="C164" s="121"/>
      <c r="D164" s="121"/>
      <c r="E164" s="121"/>
      <c r="F164" s="121"/>
      <c r="G164" s="121"/>
      <c r="H164" s="121"/>
      <c r="I164" s="121"/>
      <c r="J164" s="122" t="str">
        <f t="shared" ref="J164:J167" si="40">IF(SUM(C164:I164)&gt;0,SUM(C164:I164),"")</f>
        <v/>
      </c>
      <c r="K164" s="123"/>
      <c r="L164" s="123"/>
      <c r="M164" s="124" t="str">
        <f t="shared" si="38"/>
        <v/>
      </c>
      <c r="N164" s="125" t="str">
        <f t="shared" si="39"/>
        <v/>
      </c>
    </row>
    <row r="165" spans="1:14" x14ac:dyDescent="0.3">
      <c r="A165" s="120" t="s">
        <v>16</v>
      </c>
      <c r="B165" s="65" t="s">
        <v>19</v>
      </c>
      <c r="C165" s="121"/>
      <c r="D165" s="121"/>
      <c r="E165" s="121"/>
      <c r="F165" s="121"/>
      <c r="G165" s="121"/>
      <c r="H165" s="121"/>
      <c r="I165" s="121"/>
      <c r="J165" s="122" t="str">
        <f t="shared" si="40"/>
        <v/>
      </c>
      <c r="K165" s="123"/>
      <c r="L165" s="123"/>
      <c r="M165" s="124" t="str">
        <f t="shared" si="38"/>
        <v/>
      </c>
      <c r="N165" s="125" t="str">
        <f t="shared" si="39"/>
        <v/>
      </c>
    </row>
    <row r="166" spans="1:14" x14ac:dyDescent="0.3">
      <c r="A166" s="120" t="s">
        <v>15</v>
      </c>
      <c r="B166" s="65" t="s">
        <v>18</v>
      </c>
      <c r="C166" s="121"/>
      <c r="D166" s="121"/>
      <c r="E166" s="121"/>
      <c r="F166" s="121"/>
      <c r="G166" s="121"/>
      <c r="H166" s="121"/>
      <c r="I166" s="121"/>
      <c r="J166" s="122" t="str">
        <f t="shared" si="40"/>
        <v/>
      </c>
      <c r="K166" s="123"/>
      <c r="L166" s="123"/>
      <c r="M166" s="124" t="str">
        <f t="shared" ref="M166:M167" si="41">IF(K166+L166&gt;0,K166+L166,"")</f>
        <v/>
      </c>
      <c r="N166" s="125" t="str">
        <f t="shared" ref="N166:N167" si="42">IF(J166="","",J166*M166)</f>
        <v/>
      </c>
    </row>
    <row r="167" spans="1:14" x14ac:dyDescent="0.3">
      <c r="A167" s="120" t="s">
        <v>16</v>
      </c>
      <c r="B167" s="65" t="s">
        <v>19</v>
      </c>
      <c r="C167" s="121"/>
      <c r="D167" s="121"/>
      <c r="E167" s="121"/>
      <c r="F167" s="121"/>
      <c r="G167" s="121"/>
      <c r="H167" s="121"/>
      <c r="I167" s="121"/>
      <c r="J167" s="122" t="str">
        <f t="shared" si="40"/>
        <v/>
      </c>
      <c r="K167" s="123"/>
      <c r="L167" s="123"/>
      <c r="M167" s="124" t="str">
        <f t="shared" si="41"/>
        <v/>
      </c>
      <c r="N167" s="125" t="str">
        <f t="shared" si="42"/>
        <v/>
      </c>
    </row>
    <row r="168" spans="1:14" x14ac:dyDescent="0.3">
      <c r="A168" s="120" t="s">
        <v>15</v>
      </c>
      <c r="B168" s="65" t="s">
        <v>18</v>
      </c>
      <c r="C168" s="121"/>
      <c r="D168" s="121"/>
      <c r="E168" s="121"/>
      <c r="F168" s="121"/>
      <c r="G168" s="121"/>
      <c r="H168" s="121"/>
      <c r="I168" s="121"/>
      <c r="J168" s="122" t="str">
        <f t="shared" si="35"/>
        <v/>
      </c>
      <c r="K168" s="123"/>
      <c r="L168" s="123"/>
      <c r="M168" s="124" t="str">
        <f t="shared" si="38"/>
        <v/>
      </c>
      <c r="N168" s="125" t="str">
        <f t="shared" si="39"/>
        <v/>
      </c>
    </row>
    <row r="169" spans="1:14" x14ac:dyDescent="0.3">
      <c r="A169" s="120" t="s">
        <v>16</v>
      </c>
      <c r="B169" s="65" t="s">
        <v>19</v>
      </c>
      <c r="C169" s="121"/>
      <c r="D169" s="121"/>
      <c r="E169" s="121"/>
      <c r="F169" s="121"/>
      <c r="G169" s="121"/>
      <c r="H169" s="121"/>
      <c r="I169" s="121"/>
      <c r="J169" s="122" t="str">
        <f t="shared" si="35"/>
        <v/>
      </c>
      <c r="K169" s="123"/>
      <c r="L169" s="123"/>
      <c r="M169" s="124" t="str">
        <f t="shared" si="36"/>
        <v/>
      </c>
      <c r="N169" s="125" t="str">
        <f t="shared" si="37"/>
        <v/>
      </c>
    </row>
    <row r="170" spans="1:14" x14ac:dyDescent="0.3">
      <c r="A170" s="120" t="s">
        <v>15</v>
      </c>
      <c r="B170" s="65" t="s">
        <v>18</v>
      </c>
      <c r="C170" s="121"/>
      <c r="D170" s="121"/>
      <c r="E170" s="121"/>
      <c r="F170" s="121"/>
      <c r="G170" s="121"/>
      <c r="H170" s="121"/>
      <c r="I170" s="121"/>
      <c r="J170" s="122" t="str">
        <f t="shared" si="35"/>
        <v/>
      </c>
      <c r="K170" s="123"/>
      <c r="L170" s="123"/>
      <c r="M170" s="124" t="str">
        <f t="shared" si="36"/>
        <v/>
      </c>
      <c r="N170" s="125" t="str">
        <f t="shared" si="37"/>
        <v/>
      </c>
    </row>
    <row r="171" spans="1:14" x14ac:dyDescent="0.3">
      <c r="A171" s="120" t="s">
        <v>16</v>
      </c>
      <c r="B171" s="65" t="s">
        <v>19</v>
      </c>
      <c r="C171" s="121"/>
      <c r="D171" s="121"/>
      <c r="E171" s="121"/>
      <c r="F171" s="121"/>
      <c r="G171" s="121"/>
      <c r="H171" s="121"/>
      <c r="I171" s="121"/>
      <c r="J171" s="122" t="str">
        <f t="shared" si="35"/>
        <v/>
      </c>
      <c r="K171" s="123"/>
      <c r="L171" s="123"/>
      <c r="M171" s="124" t="str">
        <f t="shared" si="36"/>
        <v/>
      </c>
      <c r="N171" s="125" t="str">
        <f t="shared" si="37"/>
        <v/>
      </c>
    </row>
    <row r="172" spans="1:14" x14ac:dyDescent="0.3">
      <c r="A172" s="120" t="s">
        <v>15</v>
      </c>
      <c r="B172" s="65" t="s">
        <v>18</v>
      </c>
      <c r="C172" s="121"/>
      <c r="D172" s="121"/>
      <c r="E172" s="121"/>
      <c r="F172" s="121"/>
      <c r="G172" s="121"/>
      <c r="H172" s="121"/>
      <c r="I172" s="121"/>
      <c r="J172" s="122" t="str">
        <f t="shared" si="35"/>
        <v/>
      </c>
      <c r="K172" s="123"/>
      <c r="L172" s="123"/>
      <c r="M172" s="124" t="str">
        <f t="shared" si="36"/>
        <v/>
      </c>
      <c r="N172" s="125" t="str">
        <f t="shared" si="37"/>
        <v/>
      </c>
    </row>
    <row r="173" spans="1:14" x14ac:dyDescent="0.3">
      <c r="A173" s="120" t="s">
        <v>16</v>
      </c>
      <c r="B173" s="65" t="s">
        <v>19</v>
      </c>
      <c r="C173" s="121"/>
      <c r="D173" s="121"/>
      <c r="E173" s="121"/>
      <c r="F173" s="121"/>
      <c r="G173" s="121"/>
      <c r="H173" s="121"/>
      <c r="I173" s="121"/>
      <c r="J173" s="122" t="str">
        <f t="shared" si="35"/>
        <v/>
      </c>
      <c r="K173" s="123"/>
      <c r="L173" s="123"/>
      <c r="M173" s="124" t="str">
        <f t="shared" si="36"/>
        <v/>
      </c>
      <c r="N173" s="125" t="str">
        <f t="shared" si="37"/>
        <v/>
      </c>
    </row>
    <row r="174" spans="1:14" x14ac:dyDescent="0.3">
      <c r="A174" s="120" t="s">
        <v>15</v>
      </c>
      <c r="B174" s="65" t="s">
        <v>18</v>
      </c>
      <c r="C174" s="121"/>
      <c r="D174" s="121"/>
      <c r="E174" s="121"/>
      <c r="F174" s="121"/>
      <c r="G174" s="121"/>
      <c r="H174" s="121"/>
      <c r="I174" s="121"/>
      <c r="J174" s="122" t="str">
        <f t="shared" si="35"/>
        <v/>
      </c>
      <c r="K174" s="123"/>
      <c r="L174" s="123"/>
      <c r="M174" s="124" t="str">
        <f t="shared" si="36"/>
        <v/>
      </c>
      <c r="N174" s="125" t="str">
        <f t="shared" si="37"/>
        <v/>
      </c>
    </row>
    <row r="175" spans="1:14" x14ac:dyDescent="0.3">
      <c r="A175" s="120" t="s">
        <v>16</v>
      </c>
      <c r="B175" s="65" t="s">
        <v>19</v>
      </c>
      <c r="C175" s="121"/>
      <c r="D175" s="121"/>
      <c r="E175" s="121"/>
      <c r="F175" s="121"/>
      <c r="G175" s="121"/>
      <c r="H175" s="121"/>
      <c r="I175" s="121"/>
      <c r="J175" s="122" t="str">
        <f t="shared" si="35"/>
        <v/>
      </c>
      <c r="K175" s="123"/>
      <c r="L175" s="123"/>
      <c r="M175" s="124" t="str">
        <f t="shared" si="36"/>
        <v/>
      </c>
      <c r="N175" s="125" t="str">
        <f t="shared" si="37"/>
        <v/>
      </c>
    </row>
    <row r="176" spans="1:14" x14ac:dyDescent="0.3">
      <c r="A176" s="120" t="s">
        <v>15</v>
      </c>
      <c r="B176" s="65" t="s">
        <v>18</v>
      </c>
      <c r="C176" s="121"/>
      <c r="D176" s="121"/>
      <c r="E176" s="121"/>
      <c r="F176" s="121"/>
      <c r="G176" s="121"/>
      <c r="H176" s="121"/>
      <c r="I176" s="121"/>
      <c r="J176" s="122" t="str">
        <f t="shared" si="35"/>
        <v/>
      </c>
      <c r="K176" s="123"/>
      <c r="L176" s="123"/>
      <c r="M176" s="124" t="str">
        <f t="shared" si="36"/>
        <v/>
      </c>
      <c r="N176" s="125" t="str">
        <f t="shared" si="37"/>
        <v/>
      </c>
    </row>
    <row r="177" spans="1:16" x14ac:dyDescent="0.3">
      <c r="A177" s="120" t="s">
        <v>16</v>
      </c>
      <c r="B177" s="65" t="s">
        <v>19</v>
      </c>
      <c r="C177" s="121"/>
      <c r="D177" s="121"/>
      <c r="E177" s="121"/>
      <c r="F177" s="121"/>
      <c r="G177" s="121"/>
      <c r="H177" s="121"/>
      <c r="I177" s="121"/>
      <c r="J177" s="122" t="str">
        <f t="shared" si="35"/>
        <v/>
      </c>
      <c r="K177" s="123"/>
      <c r="L177" s="123"/>
      <c r="M177" s="124" t="str">
        <f t="shared" si="36"/>
        <v/>
      </c>
      <c r="N177" s="125" t="str">
        <f t="shared" si="37"/>
        <v/>
      </c>
    </row>
    <row r="178" spans="1:16" x14ac:dyDescent="0.3">
      <c r="A178" s="189" t="s">
        <v>56</v>
      </c>
      <c r="B178" s="190"/>
      <c r="C178" s="190"/>
      <c r="D178" s="190"/>
      <c r="E178" s="190"/>
      <c r="F178" s="190"/>
      <c r="G178" s="190"/>
      <c r="H178" s="190"/>
      <c r="I178" s="190"/>
      <c r="J178" s="122">
        <f>SUMIF(B152:B175,"Reg.",J152:J175)</f>
        <v>0</v>
      </c>
      <c r="K178" s="34"/>
      <c r="L178" s="34"/>
      <c r="M178" s="35"/>
      <c r="N178" s="125">
        <f>SUMIF($B154:$B177,"Reg.",$N154:$N177)</f>
        <v>0</v>
      </c>
      <c r="O178" s="50">
        <f>O149+J178</f>
        <v>0</v>
      </c>
      <c r="P178" s="51">
        <f>P149+N178</f>
        <v>0</v>
      </c>
    </row>
    <row r="179" spans="1:16" ht="18" thickBot="1" x14ac:dyDescent="0.35">
      <c r="A179" s="189" t="s">
        <v>59</v>
      </c>
      <c r="B179" s="190"/>
      <c r="C179" s="190"/>
      <c r="D179" s="190"/>
      <c r="E179" s="190"/>
      <c r="F179" s="190"/>
      <c r="G179" s="190"/>
      <c r="H179" s="190"/>
      <c r="I179" s="190"/>
      <c r="J179" s="122">
        <f>SUMIF(B152:B175,"O.T.",J152:J175)</f>
        <v>0</v>
      </c>
      <c r="K179" s="34"/>
      <c r="L179" s="34"/>
      <c r="M179" s="35"/>
      <c r="N179" s="125">
        <f>SUMIF($B154:$B177,"O.T.",$N154:$N177)</f>
        <v>0</v>
      </c>
      <c r="O179" s="50">
        <f>O150+J179</f>
        <v>0</v>
      </c>
      <c r="P179" s="51">
        <f>P150+N179</f>
        <v>0</v>
      </c>
    </row>
    <row r="180" spans="1:16" s="135" customFormat="1" ht="18" customHeight="1" thickBot="1" x14ac:dyDescent="0.35">
      <c r="A180" s="143" t="s">
        <v>110</v>
      </c>
      <c r="B180" s="142"/>
      <c r="C180" s="142"/>
      <c r="D180" s="142"/>
      <c r="E180" s="142"/>
      <c r="F180" s="181" t="s">
        <v>100</v>
      </c>
      <c r="G180" s="182"/>
      <c r="H180" s="142"/>
      <c r="I180" s="142"/>
      <c r="J180" s="142"/>
      <c r="K180" s="142"/>
      <c r="L180" s="142"/>
      <c r="M180" s="142"/>
      <c r="N180" s="144" t="s">
        <v>93</v>
      </c>
    </row>
    <row r="181" spans="1:16" x14ac:dyDescent="0.3">
      <c r="A181" s="102" t="s">
        <v>15</v>
      </c>
      <c r="B181" s="191" t="s">
        <v>63</v>
      </c>
      <c r="C181" s="191"/>
      <c r="D181" s="191"/>
      <c r="E181" s="191"/>
      <c r="F181" s="191"/>
      <c r="G181" s="191"/>
      <c r="H181" s="191"/>
      <c r="I181" s="191"/>
      <c r="J181" s="132"/>
      <c r="K181" s="133"/>
      <c r="L181" s="133"/>
      <c r="M181" s="132"/>
      <c r="N181" s="134"/>
    </row>
    <row r="182" spans="1:16" ht="31.5" x14ac:dyDescent="0.3">
      <c r="A182" s="25" t="s">
        <v>16</v>
      </c>
      <c r="B182" s="65" t="s">
        <v>64</v>
      </c>
      <c r="C182" s="119"/>
      <c r="D182" s="119"/>
      <c r="E182" s="119"/>
      <c r="F182" s="119"/>
      <c r="G182" s="119"/>
      <c r="H182" s="119"/>
      <c r="I182" s="119"/>
      <c r="J182" s="65" t="s">
        <v>20</v>
      </c>
      <c r="K182" s="27" t="s">
        <v>21</v>
      </c>
      <c r="L182" s="27" t="s">
        <v>22</v>
      </c>
      <c r="M182" s="65" t="s">
        <v>23</v>
      </c>
      <c r="N182" s="28" t="s">
        <v>24</v>
      </c>
    </row>
    <row r="183" spans="1:16" x14ac:dyDescent="0.3">
      <c r="A183" s="120" t="s">
        <v>15</v>
      </c>
      <c r="B183" s="65" t="s">
        <v>18</v>
      </c>
      <c r="C183" s="121"/>
      <c r="D183" s="121"/>
      <c r="E183" s="121"/>
      <c r="F183" s="121"/>
      <c r="G183" s="121"/>
      <c r="H183" s="121"/>
      <c r="I183" s="121"/>
      <c r="J183" s="122" t="str">
        <f t="shared" ref="J183:J206" si="43">IF(SUM(C183:I183)&gt;0,SUM(C183:I183),"")</f>
        <v/>
      </c>
      <c r="K183" s="123"/>
      <c r="L183" s="123"/>
      <c r="M183" s="124" t="str">
        <f>IF(K183+L183&gt;0,K183+L183,"")</f>
        <v/>
      </c>
      <c r="N183" s="125" t="str">
        <f>IF(J183="","",J183*M183)</f>
        <v/>
      </c>
    </row>
    <row r="184" spans="1:16" x14ac:dyDescent="0.3">
      <c r="A184" s="120" t="s">
        <v>16</v>
      </c>
      <c r="B184" s="65" t="s">
        <v>19</v>
      </c>
      <c r="C184" s="121"/>
      <c r="D184" s="121"/>
      <c r="E184" s="121"/>
      <c r="F184" s="121"/>
      <c r="G184" s="121"/>
      <c r="H184" s="121"/>
      <c r="I184" s="121"/>
      <c r="J184" s="122" t="str">
        <f t="shared" si="43"/>
        <v/>
      </c>
      <c r="K184" s="123"/>
      <c r="L184" s="123"/>
      <c r="M184" s="124" t="str">
        <f t="shared" ref="M184:M206" si="44">IF(K184+L184&gt;0,K184+L184,"")</f>
        <v/>
      </c>
      <c r="N184" s="125" t="str">
        <f t="shared" ref="N184:N206" si="45">IF(J184="","",J184*M184)</f>
        <v/>
      </c>
    </row>
    <row r="185" spans="1:16" x14ac:dyDescent="0.3">
      <c r="A185" s="120" t="s">
        <v>15</v>
      </c>
      <c r="B185" s="65" t="s">
        <v>18</v>
      </c>
      <c r="C185" s="121"/>
      <c r="D185" s="121"/>
      <c r="E185" s="121"/>
      <c r="F185" s="121"/>
      <c r="G185" s="121"/>
      <c r="H185" s="121"/>
      <c r="I185" s="121"/>
      <c r="J185" s="122" t="str">
        <f t="shared" si="43"/>
        <v/>
      </c>
      <c r="K185" s="123"/>
      <c r="L185" s="123"/>
      <c r="M185" s="124" t="str">
        <f t="shared" si="44"/>
        <v/>
      </c>
      <c r="N185" s="125" t="str">
        <f t="shared" si="45"/>
        <v/>
      </c>
    </row>
    <row r="186" spans="1:16" x14ac:dyDescent="0.3">
      <c r="A186" s="120" t="s">
        <v>16</v>
      </c>
      <c r="B186" s="65" t="s">
        <v>19</v>
      </c>
      <c r="C186" s="121"/>
      <c r="D186" s="121"/>
      <c r="E186" s="121"/>
      <c r="F186" s="121"/>
      <c r="G186" s="121"/>
      <c r="H186" s="121"/>
      <c r="I186" s="121"/>
      <c r="J186" s="122" t="str">
        <f t="shared" si="43"/>
        <v/>
      </c>
      <c r="K186" s="123"/>
      <c r="L186" s="123"/>
      <c r="M186" s="124" t="str">
        <f t="shared" si="44"/>
        <v/>
      </c>
      <c r="N186" s="125" t="str">
        <f t="shared" si="45"/>
        <v/>
      </c>
    </row>
    <row r="187" spans="1:16" x14ac:dyDescent="0.3">
      <c r="A187" s="120" t="s">
        <v>15</v>
      </c>
      <c r="B187" s="65" t="s">
        <v>18</v>
      </c>
      <c r="C187" s="121"/>
      <c r="D187" s="121"/>
      <c r="E187" s="121"/>
      <c r="F187" s="121"/>
      <c r="G187" s="121"/>
      <c r="H187" s="121"/>
      <c r="I187" s="121"/>
      <c r="J187" s="122" t="str">
        <f t="shared" si="43"/>
        <v/>
      </c>
      <c r="K187" s="123"/>
      <c r="L187" s="123"/>
      <c r="M187" s="124" t="str">
        <f t="shared" si="44"/>
        <v/>
      </c>
      <c r="N187" s="125" t="str">
        <f t="shared" si="45"/>
        <v/>
      </c>
    </row>
    <row r="188" spans="1:16" x14ac:dyDescent="0.3">
      <c r="A188" s="120" t="s">
        <v>16</v>
      </c>
      <c r="B188" s="65" t="s">
        <v>19</v>
      </c>
      <c r="C188" s="121"/>
      <c r="D188" s="121"/>
      <c r="E188" s="121"/>
      <c r="F188" s="121"/>
      <c r="G188" s="121"/>
      <c r="H188" s="121"/>
      <c r="I188" s="121"/>
      <c r="J188" s="122" t="str">
        <f t="shared" si="43"/>
        <v/>
      </c>
      <c r="K188" s="123"/>
      <c r="L188" s="123"/>
      <c r="M188" s="124" t="str">
        <f t="shared" si="44"/>
        <v/>
      </c>
      <c r="N188" s="125" t="str">
        <f t="shared" si="45"/>
        <v/>
      </c>
    </row>
    <row r="189" spans="1:16" x14ac:dyDescent="0.3">
      <c r="A189" s="120" t="s">
        <v>15</v>
      </c>
      <c r="B189" s="65" t="s">
        <v>18</v>
      </c>
      <c r="C189" s="121"/>
      <c r="D189" s="121"/>
      <c r="E189" s="121"/>
      <c r="F189" s="121"/>
      <c r="G189" s="121"/>
      <c r="H189" s="121"/>
      <c r="I189" s="121"/>
      <c r="J189" s="122" t="str">
        <f t="shared" si="43"/>
        <v/>
      </c>
      <c r="K189" s="123"/>
      <c r="L189" s="123"/>
      <c r="M189" s="124" t="str">
        <f t="shared" si="44"/>
        <v/>
      </c>
      <c r="N189" s="125" t="str">
        <f t="shared" si="45"/>
        <v/>
      </c>
    </row>
    <row r="190" spans="1:16" x14ac:dyDescent="0.3">
      <c r="A190" s="120" t="s">
        <v>16</v>
      </c>
      <c r="B190" s="65" t="s">
        <v>19</v>
      </c>
      <c r="C190" s="121"/>
      <c r="D190" s="121"/>
      <c r="E190" s="121"/>
      <c r="F190" s="121"/>
      <c r="G190" s="121"/>
      <c r="H190" s="121"/>
      <c r="I190" s="121"/>
      <c r="J190" s="122" t="str">
        <f t="shared" si="43"/>
        <v/>
      </c>
      <c r="K190" s="123"/>
      <c r="L190" s="123"/>
      <c r="M190" s="124" t="str">
        <f t="shared" si="44"/>
        <v/>
      </c>
      <c r="N190" s="125" t="str">
        <f t="shared" si="45"/>
        <v/>
      </c>
    </row>
    <row r="191" spans="1:16" x14ac:dyDescent="0.3">
      <c r="A191" s="120" t="s">
        <v>15</v>
      </c>
      <c r="B191" s="65" t="s">
        <v>18</v>
      </c>
      <c r="C191" s="121"/>
      <c r="D191" s="121"/>
      <c r="E191" s="121"/>
      <c r="F191" s="121"/>
      <c r="G191" s="121"/>
      <c r="H191" s="121"/>
      <c r="I191" s="121"/>
      <c r="J191" s="122" t="str">
        <f t="shared" si="43"/>
        <v/>
      </c>
      <c r="K191" s="123"/>
      <c r="L191" s="123"/>
      <c r="M191" s="124" t="str">
        <f t="shared" si="44"/>
        <v/>
      </c>
      <c r="N191" s="125" t="str">
        <f t="shared" si="45"/>
        <v/>
      </c>
    </row>
    <row r="192" spans="1:16" x14ac:dyDescent="0.3">
      <c r="A192" s="120" t="s">
        <v>16</v>
      </c>
      <c r="B192" s="65" t="s">
        <v>19</v>
      </c>
      <c r="C192" s="121"/>
      <c r="D192" s="121"/>
      <c r="E192" s="121"/>
      <c r="F192" s="121"/>
      <c r="G192" s="121"/>
      <c r="H192" s="121"/>
      <c r="I192" s="121"/>
      <c r="J192" s="122" t="str">
        <f t="shared" si="43"/>
        <v/>
      </c>
      <c r="K192" s="123"/>
      <c r="L192" s="123"/>
      <c r="M192" s="124" t="str">
        <f t="shared" ref="M192:M197" si="46">IF(K192+L192&gt;0,K192+L192,"")</f>
        <v/>
      </c>
      <c r="N192" s="125" t="str">
        <f t="shared" ref="N192:N197" si="47">IF(J192="","",J192*M192)</f>
        <v/>
      </c>
    </row>
    <row r="193" spans="1:16" x14ac:dyDescent="0.3">
      <c r="A193" s="120" t="s">
        <v>15</v>
      </c>
      <c r="B193" s="65" t="s">
        <v>18</v>
      </c>
      <c r="C193" s="121"/>
      <c r="D193" s="121"/>
      <c r="E193" s="121"/>
      <c r="F193" s="121"/>
      <c r="G193" s="121"/>
      <c r="H193" s="121"/>
      <c r="I193" s="121"/>
      <c r="J193" s="122" t="str">
        <f t="shared" ref="J193:J196" si="48">IF(SUM(C193:I193)&gt;0,SUM(C193:I193),"")</f>
        <v/>
      </c>
      <c r="K193" s="123"/>
      <c r="L193" s="123"/>
      <c r="M193" s="124" t="str">
        <f t="shared" si="46"/>
        <v/>
      </c>
      <c r="N193" s="125" t="str">
        <f t="shared" si="47"/>
        <v/>
      </c>
    </row>
    <row r="194" spans="1:16" x14ac:dyDescent="0.3">
      <c r="A194" s="120" t="s">
        <v>16</v>
      </c>
      <c r="B194" s="65" t="s">
        <v>19</v>
      </c>
      <c r="C194" s="121"/>
      <c r="D194" s="121"/>
      <c r="E194" s="121"/>
      <c r="F194" s="121"/>
      <c r="G194" s="121"/>
      <c r="H194" s="121"/>
      <c r="I194" s="121"/>
      <c r="J194" s="122" t="str">
        <f t="shared" si="48"/>
        <v/>
      </c>
      <c r="K194" s="123"/>
      <c r="L194" s="123"/>
      <c r="M194" s="124" t="str">
        <f t="shared" si="46"/>
        <v/>
      </c>
      <c r="N194" s="125" t="str">
        <f t="shared" si="47"/>
        <v/>
      </c>
    </row>
    <row r="195" spans="1:16" x14ac:dyDescent="0.3">
      <c r="A195" s="120" t="s">
        <v>15</v>
      </c>
      <c r="B195" s="65" t="s">
        <v>18</v>
      </c>
      <c r="C195" s="121"/>
      <c r="D195" s="121"/>
      <c r="E195" s="121"/>
      <c r="F195" s="121"/>
      <c r="G195" s="121"/>
      <c r="H195" s="121"/>
      <c r="I195" s="121"/>
      <c r="J195" s="122" t="str">
        <f t="shared" si="48"/>
        <v/>
      </c>
      <c r="K195" s="123"/>
      <c r="L195" s="123"/>
      <c r="M195" s="124" t="str">
        <f t="shared" si="46"/>
        <v/>
      </c>
      <c r="N195" s="125" t="str">
        <f t="shared" si="47"/>
        <v/>
      </c>
    </row>
    <row r="196" spans="1:16" x14ac:dyDescent="0.3">
      <c r="A196" s="120" t="s">
        <v>16</v>
      </c>
      <c r="B196" s="65" t="s">
        <v>19</v>
      </c>
      <c r="C196" s="121"/>
      <c r="D196" s="121"/>
      <c r="E196" s="121"/>
      <c r="F196" s="121"/>
      <c r="G196" s="121"/>
      <c r="H196" s="121"/>
      <c r="I196" s="121"/>
      <c r="J196" s="122" t="str">
        <f t="shared" si="48"/>
        <v/>
      </c>
      <c r="K196" s="123"/>
      <c r="L196" s="123"/>
      <c r="M196" s="124" t="str">
        <f t="shared" ref="M196" si="49">IF(K196+L196&gt;0,K196+L196,"")</f>
        <v/>
      </c>
      <c r="N196" s="125" t="str">
        <f t="shared" ref="N196" si="50">IF(J196="","",J196*M196)</f>
        <v/>
      </c>
    </row>
    <row r="197" spans="1:16" x14ac:dyDescent="0.3">
      <c r="A197" s="120" t="s">
        <v>15</v>
      </c>
      <c r="B197" s="65" t="s">
        <v>18</v>
      </c>
      <c r="C197" s="121"/>
      <c r="D197" s="121"/>
      <c r="E197" s="121"/>
      <c r="F197" s="121"/>
      <c r="G197" s="121"/>
      <c r="H197" s="121"/>
      <c r="I197" s="121"/>
      <c r="J197" s="122" t="str">
        <f t="shared" si="43"/>
        <v/>
      </c>
      <c r="K197" s="123"/>
      <c r="L197" s="123"/>
      <c r="M197" s="124" t="str">
        <f t="shared" si="46"/>
        <v/>
      </c>
      <c r="N197" s="125" t="str">
        <f t="shared" si="47"/>
        <v/>
      </c>
    </row>
    <row r="198" spans="1:16" x14ac:dyDescent="0.3">
      <c r="A198" s="120" t="s">
        <v>16</v>
      </c>
      <c r="B198" s="65" t="s">
        <v>19</v>
      </c>
      <c r="C198" s="121"/>
      <c r="D198" s="121"/>
      <c r="E198" s="121"/>
      <c r="F198" s="121"/>
      <c r="G198" s="121"/>
      <c r="H198" s="121"/>
      <c r="I198" s="121"/>
      <c r="J198" s="122" t="str">
        <f t="shared" si="43"/>
        <v/>
      </c>
      <c r="K198" s="123"/>
      <c r="L198" s="123"/>
      <c r="M198" s="124" t="str">
        <f t="shared" si="44"/>
        <v/>
      </c>
      <c r="N198" s="125" t="str">
        <f t="shared" si="45"/>
        <v/>
      </c>
    </row>
    <row r="199" spans="1:16" x14ac:dyDescent="0.3">
      <c r="A199" s="120" t="s">
        <v>15</v>
      </c>
      <c r="B199" s="65" t="s">
        <v>18</v>
      </c>
      <c r="C199" s="121"/>
      <c r="D199" s="121"/>
      <c r="E199" s="121"/>
      <c r="F199" s="121"/>
      <c r="G199" s="121"/>
      <c r="H199" s="121"/>
      <c r="I199" s="121"/>
      <c r="J199" s="122" t="str">
        <f t="shared" si="43"/>
        <v/>
      </c>
      <c r="K199" s="123"/>
      <c r="L199" s="123"/>
      <c r="M199" s="124" t="str">
        <f t="shared" si="44"/>
        <v/>
      </c>
      <c r="N199" s="125" t="str">
        <f t="shared" si="45"/>
        <v/>
      </c>
    </row>
    <row r="200" spans="1:16" x14ac:dyDescent="0.3">
      <c r="A200" s="120" t="s">
        <v>16</v>
      </c>
      <c r="B200" s="65" t="s">
        <v>19</v>
      </c>
      <c r="C200" s="121"/>
      <c r="D200" s="121"/>
      <c r="E200" s="121"/>
      <c r="F200" s="121"/>
      <c r="G200" s="121"/>
      <c r="H200" s="121"/>
      <c r="I200" s="121"/>
      <c r="J200" s="122" t="str">
        <f t="shared" si="43"/>
        <v/>
      </c>
      <c r="K200" s="123"/>
      <c r="L200" s="123"/>
      <c r="M200" s="124" t="str">
        <f t="shared" si="44"/>
        <v/>
      </c>
      <c r="N200" s="125" t="str">
        <f t="shared" si="45"/>
        <v/>
      </c>
    </row>
    <row r="201" spans="1:16" x14ac:dyDescent="0.3">
      <c r="A201" s="120" t="s">
        <v>15</v>
      </c>
      <c r="B201" s="65" t="s">
        <v>18</v>
      </c>
      <c r="C201" s="121"/>
      <c r="D201" s="121"/>
      <c r="E201" s="121"/>
      <c r="F201" s="121"/>
      <c r="G201" s="121"/>
      <c r="H201" s="121"/>
      <c r="I201" s="121"/>
      <c r="J201" s="122" t="str">
        <f t="shared" si="43"/>
        <v/>
      </c>
      <c r="K201" s="123"/>
      <c r="L201" s="123"/>
      <c r="M201" s="124" t="str">
        <f t="shared" si="44"/>
        <v/>
      </c>
      <c r="N201" s="125" t="str">
        <f t="shared" si="45"/>
        <v/>
      </c>
    </row>
    <row r="202" spans="1:16" x14ac:dyDescent="0.3">
      <c r="A202" s="120" t="s">
        <v>16</v>
      </c>
      <c r="B202" s="65" t="s">
        <v>19</v>
      </c>
      <c r="C202" s="121"/>
      <c r="D202" s="121"/>
      <c r="E202" s="121"/>
      <c r="F202" s="121"/>
      <c r="G202" s="121"/>
      <c r="H202" s="121"/>
      <c r="I202" s="121"/>
      <c r="J202" s="122" t="str">
        <f t="shared" si="43"/>
        <v/>
      </c>
      <c r="K202" s="123"/>
      <c r="L202" s="123"/>
      <c r="M202" s="124" t="str">
        <f t="shared" si="44"/>
        <v/>
      </c>
      <c r="N202" s="125" t="str">
        <f t="shared" si="45"/>
        <v/>
      </c>
    </row>
    <row r="203" spans="1:16" x14ac:dyDescent="0.3">
      <c r="A203" s="120" t="s">
        <v>15</v>
      </c>
      <c r="B203" s="65" t="s">
        <v>18</v>
      </c>
      <c r="C203" s="121"/>
      <c r="D203" s="121"/>
      <c r="E203" s="121"/>
      <c r="F203" s="121"/>
      <c r="G203" s="121"/>
      <c r="H203" s="121"/>
      <c r="I203" s="121"/>
      <c r="J203" s="122" t="str">
        <f t="shared" si="43"/>
        <v/>
      </c>
      <c r="K203" s="123"/>
      <c r="L203" s="123"/>
      <c r="M203" s="124" t="str">
        <f t="shared" si="44"/>
        <v/>
      </c>
      <c r="N203" s="125" t="str">
        <f t="shared" si="45"/>
        <v/>
      </c>
    </row>
    <row r="204" spans="1:16" x14ac:dyDescent="0.3">
      <c r="A204" s="120" t="s">
        <v>16</v>
      </c>
      <c r="B204" s="65" t="s">
        <v>19</v>
      </c>
      <c r="C204" s="121"/>
      <c r="D204" s="121"/>
      <c r="E204" s="121"/>
      <c r="F204" s="121"/>
      <c r="G204" s="121"/>
      <c r="H204" s="121"/>
      <c r="I204" s="121"/>
      <c r="J204" s="122" t="str">
        <f t="shared" si="43"/>
        <v/>
      </c>
      <c r="K204" s="123"/>
      <c r="L204" s="123"/>
      <c r="M204" s="124" t="str">
        <f t="shared" si="44"/>
        <v/>
      </c>
      <c r="N204" s="125" t="str">
        <f t="shared" si="45"/>
        <v/>
      </c>
    </row>
    <row r="205" spans="1:16" x14ac:dyDescent="0.3">
      <c r="A205" s="120" t="s">
        <v>15</v>
      </c>
      <c r="B205" s="65" t="s">
        <v>18</v>
      </c>
      <c r="C205" s="121"/>
      <c r="D205" s="121"/>
      <c r="E205" s="121"/>
      <c r="F205" s="121"/>
      <c r="G205" s="121"/>
      <c r="H205" s="121"/>
      <c r="I205" s="121"/>
      <c r="J205" s="122" t="str">
        <f t="shared" si="43"/>
        <v/>
      </c>
      <c r="K205" s="123"/>
      <c r="L205" s="123"/>
      <c r="M205" s="124" t="str">
        <f t="shared" si="44"/>
        <v/>
      </c>
      <c r="N205" s="125" t="str">
        <f t="shared" si="45"/>
        <v/>
      </c>
    </row>
    <row r="206" spans="1:16" x14ac:dyDescent="0.3">
      <c r="A206" s="120" t="s">
        <v>16</v>
      </c>
      <c r="B206" s="65" t="s">
        <v>19</v>
      </c>
      <c r="C206" s="121"/>
      <c r="D206" s="121"/>
      <c r="E206" s="121"/>
      <c r="F206" s="121"/>
      <c r="G206" s="121"/>
      <c r="H206" s="121"/>
      <c r="I206" s="121"/>
      <c r="J206" s="122" t="str">
        <f t="shared" si="43"/>
        <v/>
      </c>
      <c r="K206" s="123"/>
      <c r="L206" s="123"/>
      <c r="M206" s="124" t="str">
        <f t="shared" si="44"/>
        <v/>
      </c>
      <c r="N206" s="125" t="str">
        <f t="shared" si="45"/>
        <v/>
      </c>
    </row>
    <row r="207" spans="1:16" x14ac:dyDescent="0.3">
      <c r="A207" s="189" t="s">
        <v>56</v>
      </c>
      <c r="B207" s="190"/>
      <c r="C207" s="190"/>
      <c r="D207" s="190"/>
      <c r="E207" s="190"/>
      <c r="F207" s="190"/>
      <c r="G207" s="190"/>
      <c r="H207" s="190"/>
      <c r="I207" s="190"/>
      <c r="J207" s="122">
        <f>SUMIF(B181:B204,"Reg.",J181:J204)</f>
        <v>0</v>
      </c>
      <c r="K207" s="34"/>
      <c r="L207" s="34"/>
      <c r="M207" s="35"/>
      <c r="N207" s="125">
        <f>SUMIF($B183:$B206,"Reg.",$N183:$N206)</f>
        <v>0</v>
      </c>
      <c r="O207" s="50">
        <f>O178+J207</f>
        <v>0</v>
      </c>
      <c r="P207" s="51">
        <f>P178+N207</f>
        <v>0</v>
      </c>
    </row>
    <row r="208" spans="1:16" ht="18" thickBot="1" x14ac:dyDescent="0.35">
      <c r="A208" s="189" t="s">
        <v>59</v>
      </c>
      <c r="B208" s="190"/>
      <c r="C208" s="190"/>
      <c r="D208" s="190"/>
      <c r="E208" s="190"/>
      <c r="F208" s="190"/>
      <c r="G208" s="190"/>
      <c r="H208" s="190"/>
      <c r="I208" s="190"/>
      <c r="J208" s="122">
        <f>SUMIF(B181:B204,"O.T.",J181:J204)</f>
        <v>0</v>
      </c>
      <c r="K208" s="34"/>
      <c r="L208" s="34"/>
      <c r="M208" s="35"/>
      <c r="N208" s="125">
        <f>SUMIF($B183:$B206,"O.T.",$N183:$N206)</f>
        <v>0</v>
      </c>
      <c r="O208" s="50">
        <f>O179+J208</f>
        <v>0</v>
      </c>
      <c r="P208" s="51">
        <f>P179+N208</f>
        <v>0</v>
      </c>
    </row>
    <row r="209" spans="1:14" s="135" customFormat="1" ht="18" customHeight="1" thickBot="1" x14ac:dyDescent="0.35">
      <c r="A209" s="143" t="s">
        <v>110</v>
      </c>
      <c r="B209" s="142"/>
      <c r="C209" s="142"/>
      <c r="D209" s="142"/>
      <c r="E209" s="142"/>
      <c r="F209" s="181" t="s">
        <v>101</v>
      </c>
      <c r="G209" s="182"/>
      <c r="H209" s="142"/>
      <c r="I209" s="142"/>
      <c r="J209" s="142"/>
      <c r="K209" s="142"/>
      <c r="L209" s="142"/>
      <c r="M209" s="142"/>
      <c r="N209" s="144" t="s">
        <v>93</v>
      </c>
    </row>
    <row r="210" spans="1:14" x14ac:dyDescent="0.3">
      <c r="A210" s="102" t="s">
        <v>15</v>
      </c>
      <c r="B210" s="191" t="s">
        <v>63</v>
      </c>
      <c r="C210" s="191"/>
      <c r="D210" s="191"/>
      <c r="E210" s="191"/>
      <c r="F210" s="191"/>
      <c r="G210" s="191"/>
      <c r="H210" s="191"/>
      <c r="I210" s="191"/>
      <c r="J210" s="132"/>
      <c r="K210" s="133"/>
      <c r="L210" s="133"/>
      <c r="M210" s="132"/>
      <c r="N210" s="134"/>
    </row>
    <row r="211" spans="1:14" ht="31.5" x14ac:dyDescent="0.3">
      <c r="A211" s="25" t="s">
        <v>16</v>
      </c>
      <c r="B211" s="65" t="s">
        <v>64</v>
      </c>
      <c r="C211" s="119"/>
      <c r="D211" s="119"/>
      <c r="E211" s="119"/>
      <c r="F211" s="119"/>
      <c r="G211" s="119"/>
      <c r="H211" s="119"/>
      <c r="I211" s="119"/>
      <c r="J211" s="65" t="s">
        <v>20</v>
      </c>
      <c r="K211" s="27" t="s">
        <v>21</v>
      </c>
      <c r="L211" s="27" t="s">
        <v>22</v>
      </c>
      <c r="M211" s="65" t="s">
        <v>23</v>
      </c>
      <c r="N211" s="28" t="s">
        <v>24</v>
      </c>
    </row>
    <row r="212" spans="1:14" x14ac:dyDescent="0.3">
      <c r="A212" s="120" t="s">
        <v>15</v>
      </c>
      <c r="B212" s="65" t="s">
        <v>18</v>
      </c>
      <c r="C212" s="121"/>
      <c r="D212" s="121"/>
      <c r="E212" s="121"/>
      <c r="F212" s="121"/>
      <c r="G212" s="121"/>
      <c r="H212" s="121"/>
      <c r="I212" s="121"/>
      <c r="J212" s="122" t="str">
        <f t="shared" ref="J212:J225" si="51">IF(SUM(C212:I212)&gt;0,SUM(C212:I212),"")</f>
        <v/>
      </c>
      <c r="K212" s="123"/>
      <c r="L212" s="123"/>
      <c r="M212" s="124" t="str">
        <f>IF(K212+L212&gt;0,K212+L212,"")</f>
        <v/>
      </c>
      <c r="N212" s="125" t="str">
        <f>IF(J212="","",J212*M212)</f>
        <v/>
      </c>
    </row>
    <row r="213" spans="1:14" x14ac:dyDescent="0.3">
      <c r="A213" s="120" t="s">
        <v>16</v>
      </c>
      <c r="B213" s="65" t="s">
        <v>19</v>
      </c>
      <c r="C213" s="121"/>
      <c r="D213" s="121"/>
      <c r="E213" s="121"/>
      <c r="F213" s="121"/>
      <c r="G213" s="121"/>
      <c r="H213" s="121"/>
      <c r="I213" s="121"/>
      <c r="J213" s="122" t="str">
        <f t="shared" si="51"/>
        <v/>
      </c>
      <c r="K213" s="123"/>
      <c r="L213" s="123"/>
      <c r="M213" s="124" t="str">
        <f t="shared" ref="M213:M235" si="52">IF(K213+L213&gt;0,K213+L213,"")</f>
        <v/>
      </c>
      <c r="N213" s="125" t="str">
        <f t="shared" ref="N213:N235" si="53">IF(J213="","",J213*M213)</f>
        <v/>
      </c>
    </row>
    <row r="214" spans="1:14" x14ac:dyDescent="0.3">
      <c r="A214" s="120" t="s">
        <v>15</v>
      </c>
      <c r="B214" s="65" t="s">
        <v>18</v>
      </c>
      <c r="C214" s="121"/>
      <c r="D214" s="121"/>
      <c r="E214" s="121"/>
      <c r="F214" s="121"/>
      <c r="G214" s="121"/>
      <c r="H214" s="121"/>
      <c r="I214" s="121"/>
      <c r="J214" s="122" t="str">
        <f t="shared" si="51"/>
        <v/>
      </c>
      <c r="K214" s="123"/>
      <c r="L214" s="123"/>
      <c r="M214" s="124" t="str">
        <f t="shared" si="52"/>
        <v/>
      </c>
      <c r="N214" s="125" t="str">
        <f t="shared" si="53"/>
        <v/>
      </c>
    </row>
    <row r="215" spans="1:14" x14ac:dyDescent="0.3">
      <c r="A215" s="120" t="s">
        <v>16</v>
      </c>
      <c r="B215" s="65" t="s">
        <v>19</v>
      </c>
      <c r="C215" s="121"/>
      <c r="D215" s="121"/>
      <c r="E215" s="121"/>
      <c r="F215" s="121"/>
      <c r="G215" s="121"/>
      <c r="H215" s="121"/>
      <c r="I215" s="121"/>
      <c r="J215" s="122" t="str">
        <f t="shared" si="51"/>
        <v/>
      </c>
      <c r="K215" s="123"/>
      <c r="L215" s="123"/>
      <c r="M215" s="124" t="str">
        <f t="shared" si="52"/>
        <v/>
      </c>
      <c r="N215" s="125" t="str">
        <f t="shared" si="53"/>
        <v/>
      </c>
    </row>
    <row r="216" spans="1:14" x14ac:dyDescent="0.3">
      <c r="A216" s="120" t="s">
        <v>15</v>
      </c>
      <c r="B216" s="65" t="s">
        <v>18</v>
      </c>
      <c r="C216" s="121"/>
      <c r="D216" s="121"/>
      <c r="E216" s="121"/>
      <c r="F216" s="121"/>
      <c r="G216" s="121"/>
      <c r="H216" s="121"/>
      <c r="I216" s="121"/>
      <c r="J216" s="122" t="str">
        <f t="shared" si="51"/>
        <v/>
      </c>
      <c r="K216" s="123"/>
      <c r="L216" s="123"/>
      <c r="M216" s="124" t="str">
        <f t="shared" si="52"/>
        <v/>
      </c>
      <c r="N216" s="125" t="str">
        <f t="shared" si="53"/>
        <v/>
      </c>
    </row>
    <row r="217" spans="1:14" x14ac:dyDescent="0.3">
      <c r="A217" s="120" t="s">
        <v>16</v>
      </c>
      <c r="B217" s="65" t="s">
        <v>19</v>
      </c>
      <c r="C217" s="121"/>
      <c r="D217" s="121"/>
      <c r="E217" s="121"/>
      <c r="F217" s="121"/>
      <c r="G217" s="121"/>
      <c r="H217" s="121"/>
      <c r="I217" s="121"/>
      <c r="J217" s="122" t="str">
        <f t="shared" si="51"/>
        <v/>
      </c>
      <c r="K217" s="123"/>
      <c r="L217" s="123"/>
      <c r="M217" s="124" t="str">
        <f t="shared" si="52"/>
        <v/>
      </c>
      <c r="N217" s="125" t="str">
        <f t="shared" si="53"/>
        <v/>
      </c>
    </row>
    <row r="218" spans="1:14" x14ac:dyDescent="0.3">
      <c r="A218" s="120" t="s">
        <v>15</v>
      </c>
      <c r="B218" s="65" t="s">
        <v>18</v>
      </c>
      <c r="C218" s="121"/>
      <c r="D218" s="121"/>
      <c r="E218" s="121"/>
      <c r="F218" s="121"/>
      <c r="G218" s="121"/>
      <c r="H218" s="121"/>
      <c r="I218" s="121"/>
      <c r="J218" s="122" t="str">
        <f t="shared" si="51"/>
        <v/>
      </c>
      <c r="K218" s="123"/>
      <c r="L218" s="123"/>
      <c r="M218" s="124" t="str">
        <f t="shared" si="52"/>
        <v/>
      </c>
      <c r="N218" s="125" t="str">
        <f t="shared" si="53"/>
        <v/>
      </c>
    </row>
    <row r="219" spans="1:14" x14ac:dyDescent="0.3">
      <c r="A219" s="120" t="s">
        <v>16</v>
      </c>
      <c r="B219" s="65" t="s">
        <v>19</v>
      </c>
      <c r="C219" s="121"/>
      <c r="D219" s="121"/>
      <c r="E219" s="121"/>
      <c r="F219" s="121"/>
      <c r="G219" s="121"/>
      <c r="H219" s="121"/>
      <c r="I219" s="121"/>
      <c r="J219" s="122" t="str">
        <f t="shared" si="51"/>
        <v/>
      </c>
      <c r="K219" s="123"/>
      <c r="L219" s="123"/>
      <c r="M219" s="124" t="str">
        <f t="shared" si="52"/>
        <v/>
      </c>
      <c r="N219" s="125" t="str">
        <f t="shared" si="53"/>
        <v/>
      </c>
    </row>
    <row r="220" spans="1:14" x14ac:dyDescent="0.3">
      <c r="A220" s="120" t="s">
        <v>15</v>
      </c>
      <c r="B220" s="65" t="s">
        <v>18</v>
      </c>
      <c r="C220" s="121"/>
      <c r="D220" s="121"/>
      <c r="E220" s="121"/>
      <c r="F220" s="121"/>
      <c r="G220" s="121"/>
      <c r="H220" s="121"/>
      <c r="I220" s="121"/>
      <c r="J220" s="122" t="str">
        <f t="shared" ref="J220:J223" si="54">IF(SUM(C220:I220)&gt;0,SUM(C220:I220),"")</f>
        <v/>
      </c>
      <c r="K220" s="123"/>
      <c r="L220" s="123"/>
      <c r="M220" s="124" t="str">
        <f t="shared" ref="M220:M223" si="55">IF(K220+L220&gt;0,K220+L220,"")</f>
        <v/>
      </c>
      <c r="N220" s="125" t="str">
        <f t="shared" ref="N220:N223" si="56">IF(J220="","",J220*M220)</f>
        <v/>
      </c>
    </row>
    <row r="221" spans="1:14" x14ac:dyDescent="0.3">
      <c r="A221" s="120" t="s">
        <v>16</v>
      </c>
      <c r="B221" s="65" t="s">
        <v>19</v>
      </c>
      <c r="C221" s="121"/>
      <c r="D221" s="121"/>
      <c r="E221" s="121"/>
      <c r="F221" s="121"/>
      <c r="G221" s="121"/>
      <c r="H221" s="121"/>
      <c r="I221" s="121"/>
      <c r="J221" s="122" t="str">
        <f t="shared" si="54"/>
        <v/>
      </c>
      <c r="K221" s="123"/>
      <c r="L221" s="123"/>
      <c r="M221" s="124" t="str">
        <f t="shared" si="55"/>
        <v/>
      </c>
      <c r="N221" s="125" t="str">
        <f t="shared" si="56"/>
        <v/>
      </c>
    </row>
    <row r="222" spans="1:14" x14ac:dyDescent="0.3">
      <c r="A222" s="120" t="s">
        <v>15</v>
      </c>
      <c r="B222" s="65" t="s">
        <v>18</v>
      </c>
      <c r="C222" s="121"/>
      <c r="D222" s="121"/>
      <c r="E222" s="121"/>
      <c r="F222" s="121"/>
      <c r="G222" s="121"/>
      <c r="H222" s="121"/>
      <c r="I222" s="121"/>
      <c r="J222" s="122" t="str">
        <f t="shared" si="54"/>
        <v/>
      </c>
      <c r="K222" s="123"/>
      <c r="L222" s="123"/>
      <c r="M222" s="124" t="str">
        <f t="shared" si="55"/>
        <v/>
      </c>
      <c r="N222" s="125" t="str">
        <f t="shared" si="56"/>
        <v/>
      </c>
    </row>
    <row r="223" spans="1:14" x14ac:dyDescent="0.3">
      <c r="A223" s="120" t="s">
        <v>16</v>
      </c>
      <c r="B223" s="65" t="s">
        <v>19</v>
      </c>
      <c r="C223" s="121"/>
      <c r="D223" s="121"/>
      <c r="E223" s="121"/>
      <c r="F223" s="121"/>
      <c r="G223" s="121"/>
      <c r="H223" s="121"/>
      <c r="I223" s="121"/>
      <c r="J223" s="122" t="str">
        <f t="shared" si="54"/>
        <v/>
      </c>
      <c r="K223" s="123"/>
      <c r="L223" s="123"/>
      <c r="M223" s="124" t="str">
        <f t="shared" si="55"/>
        <v/>
      </c>
      <c r="N223" s="125" t="str">
        <f t="shared" si="56"/>
        <v/>
      </c>
    </row>
    <row r="224" spans="1:14" x14ac:dyDescent="0.3">
      <c r="A224" s="120" t="s">
        <v>15</v>
      </c>
      <c r="B224" s="65" t="s">
        <v>18</v>
      </c>
      <c r="C224" s="121"/>
      <c r="D224" s="121"/>
      <c r="E224" s="121"/>
      <c r="F224" s="121"/>
      <c r="G224" s="121"/>
      <c r="H224" s="121"/>
      <c r="I224" s="121"/>
      <c r="J224" s="122" t="str">
        <f t="shared" si="51"/>
        <v/>
      </c>
      <c r="K224" s="123"/>
      <c r="L224" s="123"/>
      <c r="M224" s="124" t="str">
        <f t="shared" si="52"/>
        <v/>
      </c>
      <c r="N224" s="125" t="str">
        <f t="shared" si="53"/>
        <v/>
      </c>
    </row>
    <row r="225" spans="1:16" x14ac:dyDescent="0.3">
      <c r="A225" s="120" t="s">
        <v>16</v>
      </c>
      <c r="B225" s="65" t="s">
        <v>19</v>
      </c>
      <c r="C225" s="121"/>
      <c r="D225" s="121"/>
      <c r="E225" s="121"/>
      <c r="F225" s="121"/>
      <c r="G225" s="121"/>
      <c r="H225" s="121"/>
      <c r="I225" s="121"/>
      <c r="J225" s="122" t="str">
        <f t="shared" si="51"/>
        <v/>
      </c>
      <c r="K225" s="123"/>
      <c r="L225" s="123"/>
      <c r="M225" s="124" t="str">
        <f t="shared" si="52"/>
        <v/>
      </c>
      <c r="N225" s="125" t="str">
        <f t="shared" si="53"/>
        <v/>
      </c>
    </row>
    <row r="226" spans="1:16" x14ac:dyDescent="0.3">
      <c r="A226" s="120" t="s">
        <v>15</v>
      </c>
      <c r="B226" s="65" t="s">
        <v>18</v>
      </c>
      <c r="C226" s="121"/>
      <c r="D226" s="121"/>
      <c r="E226" s="121"/>
      <c r="F226" s="121"/>
      <c r="G226" s="121"/>
      <c r="H226" s="121"/>
      <c r="I226" s="121"/>
      <c r="J226" s="122"/>
      <c r="K226" s="123"/>
      <c r="L226" s="123"/>
      <c r="M226" s="124"/>
      <c r="N226" s="125"/>
    </row>
    <row r="227" spans="1:16" x14ac:dyDescent="0.3">
      <c r="A227" s="120" t="s">
        <v>16</v>
      </c>
      <c r="B227" s="65" t="s">
        <v>19</v>
      </c>
      <c r="C227" s="121"/>
      <c r="D227" s="121"/>
      <c r="E227" s="121"/>
      <c r="F227" s="121"/>
      <c r="G227" s="121"/>
      <c r="H227" s="121"/>
      <c r="I227" s="121"/>
      <c r="J227" s="122"/>
      <c r="K227" s="123"/>
      <c r="L227" s="123"/>
      <c r="M227" s="124"/>
      <c r="N227" s="125"/>
    </row>
    <row r="228" spans="1:16" x14ac:dyDescent="0.3">
      <c r="A228" s="120" t="s">
        <v>15</v>
      </c>
      <c r="B228" s="65" t="s">
        <v>18</v>
      </c>
      <c r="C228" s="121"/>
      <c r="D228" s="121"/>
      <c r="E228" s="121"/>
      <c r="F228" s="121"/>
      <c r="G228" s="121"/>
      <c r="H228" s="121"/>
      <c r="I228" s="121"/>
      <c r="J228" s="122" t="str">
        <f t="shared" ref="J228:J235" si="57">IF(SUM(C228:I228)&gt;0,SUM(C228:I228),"")</f>
        <v/>
      </c>
      <c r="K228" s="123"/>
      <c r="L228" s="123"/>
      <c r="M228" s="124" t="str">
        <f t="shared" si="52"/>
        <v/>
      </c>
      <c r="N228" s="125" t="str">
        <f t="shared" si="53"/>
        <v/>
      </c>
    </row>
    <row r="229" spans="1:16" x14ac:dyDescent="0.3">
      <c r="A229" s="120" t="s">
        <v>16</v>
      </c>
      <c r="B229" s="65" t="s">
        <v>19</v>
      </c>
      <c r="C229" s="121"/>
      <c r="D229" s="121"/>
      <c r="E229" s="121"/>
      <c r="F229" s="121"/>
      <c r="G229" s="121"/>
      <c r="H229" s="121"/>
      <c r="I229" s="121"/>
      <c r="J229" s="122" t="str">
        <f t="shared" si="57"/>
        <v/>
      </c>
      <c r="K229" s="123"/>
      <c r="L229" s="123"/>
      <c r="M229" s="124" t="str">
        <f t="shared" si="52"/>
        <v/>
      </c>
      <c r="N229" s="125" t="str">
        <f t="shared" si="53"/>
        <v/>
      </c>
    </row>
    <row r="230" spans="1:16" x14ac:dyDescent="0.3">
      <c r="A230" s="120" t="s">
        <v>15</v>
      </c>
      <c r="B230" s="65" t="s">
        <v>18</v>
      </c>
      <c r="C230" s="121"/>
      <c r="D230" s="121"/>
      <c r="E230" s="121"/>
      <c r="F230" s="121"/>
      <c r="G230" s="121"/>
      <c r="H230" s="121"/>
      <c r="I230" s="121"/>
      <c r="J230" s="122" t="str">
        <f t="shared" si="57"/>
        <v/>
      </c>
      <c r="K230" s="123"/>
      <c r="L230" s="123"/>
      <c r="M230" s="124" t="str">
        <f t="shared" si="52"/>
        <v/>
      </c>
      <c r="N230" s="125" t="str">
        <f t="shared" si="53"/>
        <v/>
      </c>
    </row>
    <row r="231" spans="1:16" x14ac:dyDescent="0.3">
      <c r="A231" s="120" t="s">
        <v>16</v>
      </c>
      <c r="B231" s="65" t="s">
        <v>19</v>
      </c>
      <c r="C231" s="121"/>
      <c r="D231" s="121"/>
      <c r="E231" s="121"/>
      <c r="F231" s="121"/>
      <c r="G231" s="121"/>
      <c r="H231" s="121"/>
      <c r="I231" s="121"/>
      <c r="J231" s="122" t="str">
        <f t="shared" si="57"/>
        <v/>
      </c>
      <c r="K231" s="123"/>
      <c r="L231" s="123"/>
      <c r="M231" s="124" t="str">
        <f t="shared" si="52"/>
        <v/>
      </c>
      <c r="N231" s="125" t="str">
        <f t="shared" si="53"/>
        <v/>
      </c>
    </row>
    <row r="232" spans="1:16" x14ac:dyDescent="0.3">
      <c r="A232" s="120" t="s">
        <v>15</v>
      </c>
      <c r="B232" s="65" t="s">
        <v>18</v>
      </c>
      <c r="C232" s="121"/>
      <c r="D232" s="121"/>
      <c r="E232" s="121"/>
      <c r="F232" s="121"/>
      <c r="G232" s="121"/>
      <c r="H232" s="121"/>
      <c r="I232" s="121"/>
      <c r="J232" s="122" t="str">
        <f t="shared" si="57"/>
        <v/>
      </c>
      <c r="K232" s="123"/>
      <c r="L232" s="123"/>
      <c r="M232" s="124" t="str">
        <f t="shared" si="52"/>
        <v/>
      </c>
      <c r="N232" s="125" t="str">
        <f t="shared" si="53"/>
        <v/>
      </c>
    </row>
    <row r="233" spans="1:16" x14ac:dyDescent="0.3">
      <c r="A233" s="120" t="s">
        <v>16</v>
      </c>
      <c r="B233" s="65" t="s">
        <v>19</v>
      </c>
      <c r="C233" s="121"/>
      <c r="D233" s="121"/>
      <c r="E233" s="121"/>
      <c r="F233" s="121"/>
      <c r="G233" s="121"/>
      <c r="H233" s="121"/>
      <c r="I233" s="121"/>
      <c r="J233" s="122" t="str">
        <f t="shared" si="57"/>
        <v/>
      </c>
      <c r="K233" s="123"/>
      <c r="L233" s="123"/>
      <c r="M233" s="124" t="str">
        <f t="shared" si="52"/>
        <v/>
      </c>
      <c r="N233" s="125" t="str">
        <f t="shared" si="53"/>
        <v/>
      </c>
    </row>
    <row r="234" spans="1:16" x14ac:dyDescent="0.3">
      <c r="A234" s="120" t="s">
        <v>15</v>
      </c>
      <c r="B234" s="65" t="s">
        <v>18</v>
      </c>
      <c r="C234" s="121"/>
      <c r="D234" s="121"/>
      <c r="E234" s="121"/>
      <c r="F234" s="121"/>
      <c r="G234" s="121"/>
      <c r="H234" s="121"/>
      <c r="I234" s="121"/>
      <c r="J234" s="122" t="str">
        <f t="shared" si="57"/>
        <v/>
      </c>
      <c r="K234" s="123"/>
      <c r="L234" s="123"/>
      <c r="M234" s="124" t="str">
        <f t="shared" si="52"/>
        <v/>
      </c>
      <c r="N234" s="125" t="str">
        <f t="shared" si="53"/>
        <v/>
      </c>
    </row>
    <row r="235" spans="1:16" x14ac:dyDescent="0.3">
      <c r="A235" s="120" t="s">
        <v>16</v>
      </c>
      <c r="B235" s="65" t="s">
        <v>19</v>
      </c>
      <c r="C235" s="121"/>
      <c r="D235" s="121"/>
      <c r="E235" s="121"/>
      <c r="F235" s="121"/>
      <c r="G235" s="121"/>
      <c r="H235" s="121"/>
      <c r="I235" s="121"/>
      <c r="J235" s="122" t="str">
        <f t="shared" si="57"/>
        <v/>
      </c>
      <c r="K235" s="123"/>
      <c r="L235" s="123"/>
      <c r="M235" s="124" t="str">
        <f t="shared" si="52"/>
        <v/>
      </c>
      <c r="N235" s="125" t="str">
        <f t="shared" si="53"/>
        <v/>
      </c>
    </row>
    <row r="236" spans="1:16" x14ac:dyDescent="0.3">
      <c r="A236" s="189" t="s">
        <v>56</v>
      </c>
      <c r="B236" s="190"/>
      <c r="C236" s="190"/>
      <c r="D236" s="190"/>
      <c r="E236" s="190"/>
      <c r="F236" s="190"/>
      <c r="G236" s="190"/>
      <c r="H236" s="190"/>
      <c r="I236" s="190"/>
      <c r="J236" s="122">
        <f>SUMIF(B210:B233,"Reg.",J210:J233)</f>
        <v>0</v>
      </c>
      <c r="K236" s="34"/>
      <c r="L236" s="34"/>
      <c r="M236" s="35"/>
      <c r="N236" s="125">
        <f>SUMIF($B212:$B235,"Reg.",$N212:$N235)</f>
        <v>0</v>
      </c>
      <c r="O236" s="50">
        <f>O207+J236</f>
        <v>0</v>
      </c>
      <c r="P236" s="51">
        <f>P207+N236</f>
        <v>0</v>
      </c>
    </row>
    <row r="237" spans="1:16" ht="18" thickBot="1" x14ac:dyDescent="0.35">
      <c r="A237" s="189" t="s">
        <v>59</v>
      </c>
      <c r="B237" s="190"/>
      <c r="C237" s="190"/>
      <c r="D237" s="190"/>
      <c r="E237" s="190"/>
      <c r="F237" s="190"/>
      <c r="G237" s="190"/>
      <c r="H237" s="190"/>
      <c r="I237" s="190"/>
      <c r="J237" s="122">
        <f>SUMIF(B210:B233,"O.T.",J210:J233)</f>
        <v>0</v>
      </c>
      <c r="K237" s="34"/>
      <c r="L237" s="34"/>
      <c r="M237" s="35"/>
      <c r="N237" s="125">
        <f>SUMIF($B212:$B235,"O.T.",$N212:$N235)</f>
        <v>0</v>
      </c>
      <c r="O237" s="50">
        <f>O208+J237</f>
        <v>0</v>
      </c>
      <c r="P237" s="51">
        <f>P208+N237</f>
        <v>0</v>
      </c>
    </row>
    <row r="238" spans="1:16" s="135" customFormat="1" ht="18" customHeight="1" thickBot="1" x14ac:dyDescent="0.35">
      <c r="A238" s="143" t="s">
        <v>110</v>
      </c>
      <c r="B238" s="142"/>
      <c r="C238" s="142"/>
      <c r="D238" s="142"/>
      <c r="E238" s="142"/>
      <c r="F238" s="181" t="s">
        <v>102</v>
      </c>
      <c r="G238" s="182"/>
      <c r="H238" s="142"/>
      <c r="I238" s="142"/>
      <c r="J238" s="142"/>
      <c r="K238" s="142"/>
      <c r="L238" s="142"/>
      <c r="M238" s="142"/>
      <c r="N238" s="144" t="s">
        <v>93</v>
      </c>
    </row>
    <row r="239" spans="1:16" x14ac:dyDescent="0.3">
      <c r="A239" s="102" t="s">
        <v>15</v>
      </c>
      <c r="B239" s="191" t="s">
        <v>63</v>
      </c>
      <c r="C239" s="191"/>
      <c r="D239" s="191"/>
      <c r="E239" s="191"/>
      <c r="F239" s="191"/>
      <c r="G239" s="191"/>
      <c r="H239" s="191"/>
      <c r="I239" s="191"/>
      <c r="J239" s="132"/>
      <c r="K239" s="133"/>
      <c r="L239" s="133"/>
      <c r="M239" s="132"/>
      <c r="N239" s="134"/>
    </row>
    <row r="240" spans="1:16" ht="31.5" x14ac:dyDescent="0.3">
      <c r="A240" s="25" t="s">
        <v>16</v>
      </c>
      <c r="B240" s="65" t="s">
        <v>64</v>
      </c>
      <c r="C240" s="119"/>
      <c r="D240" s="119"/>
      <c r="E240" s="119"/>
      <c r="F240" s="119"/>
      <c r="G240" s="119"/>
      <c r="H240" s="119"/>
      <c r="I240" s="119"/>
      <c r="J240" s="65" t="s">
        <v>20</v>
      </c>
      <c r="K240" s="27" t="s">
        <v>21</v>
      </c>
      <c r="L240" s="27" t="s">
        <v>22</v>
      </c>
      <c r="M240" s="65" t="s">
        <v>23</v>
      </c>
      <c r="N240" s="28" t="s">
        <v>24</v>
      </c>
    </row>
    <row r="241" spans="1:14" x14ac:dyDescent="0.3">
      <c r="A241" s="120" t="s">
        <v>15</v>
      </c>
      <c r="B241" s="65" t="s">
        <v>18</v>
      </c>
      <c r="C241" s="121"/>
      <c r="D241" s="121"/>
      <c r="E241" s="121"/>
      <c r="F241" s="121"/>
      <c r="G241" s="121"/>
      <c r="H241" s="121"/>
      <c r="I241" s="121"/>
      <c r="J241" s="122" t="str">
        <f t="shared" ref="J241:J264" si="58">IF(SUM(C241:I241)&gt;0,SUM(C241:I241),"")</f>
        <v/>
      </c>
      <c r="K241" s="123"/>
      <c r="L241" s="123"/>
      <c r="M241" s="124" t="str">
        <f>IF(K241+L241&gt;0,K241+L241,"")</f>
        <v/>
      </c>
      <c r="N241" s="125" t="str">
        <f>IF(J241="","",J241*M241)</f>
        <v/>
      </c>
    </row>
    <row r="242" spans="1:14" x14ac:dyDescent="0.3">
      <c r="A242" s="120" t="s">
        <v>16</v>
      </c>
      <c r="B242" s="65" t="s">
        <v>19</v>
      </c>
      <c r="C242" s="121"/>
      <c r="D242" s="121"/>
      <c r="E242" s="121"/>
      <c r="F242" s="121"/>
      <c r="G242" s="121"/>
      <c r="H242" s="121"/>
      <c r="I242" s="121"/>
      <c r="J242" s="122" t="str">
        <f t="shared" si="58"/>
        <v/>
      </c>
      <c r="K242" s="123"/>
      <c r="L242" s="123"/>
      <c r="M242" s="124" t="str">
        <f t="shared" ref="M242:M264" si="59">IF(K242+L242&gt;0,K242+L242,"")</f>
        <v/>
      </c>
      <c r="N242" s="125" t="str">
        <f t="shared" ref="N242:N264" si="60">IF(J242="","",J242*M242)</f>
        <v/>
      </c>
    </row>
    <row r="243" spans="1:14" x14ac:dyDescent="0.3">
      <c r="A243" s="120" t="s">
        <v>15</v>
      </c>
      <c r="B243" s="65" t="s">
        <v>18</v>
      </c>
      <c r="C243" s="121"/>
      <c r="D243" s="121"/>
      <c r="E243" s="121"/>
      <c r="F243" s="121"/>
      <c r="G243" s="121"/>
      <c r="H243" s="121"/>
      <c r="I243" s="121"/>
      <c r="J243" s="122" t="str">
        <f t="shared" si="58"/>
        <v/>
      </c>
      <c r="K243" s="123"/>
      <c r="L243" s="123"/>
      <c r="M243" s="124" t="str">
        <f t="shared" si="59"/>
        <v/>
      </c>
      <c r="N243" s="125" t="str">
        <f t="shared" si="60"/>
        <v/>
      </c>
    </row>
    <row r="244" spans="1:14" x14ac:dyDescent="0.3">
      <c r="A244" s="120" t="s">
        <v>16</v>
      </c>
      <c r="B244" s="65" t="s">
        <v>19</v>
      </c>
      <c r="C244" s="121"/>
      <c r="D244" s="121"/>
      <c r="E244" s="121"/>
      <c r="F244" s="121"/>
      <c r="G244" s="121"/>
      <c r="H244" s="121"/>
      <c r="I244" s="121"/>
      <c r="J244" s="122" t="str">
        <f t="shared" si="58"/>
        <v/>
      </c>
      <c r="K244" s="123"/>
      <c r="L244" s="123"/>
      <c r="M244" s="124" t="str">
        <f t="shared" si="59"/>
        <v/>
      </c>
      <c r="N244" s="125" t="str">
        <f t="shared" si="60"/>
        <v/>
      </c>
    </row>
    <row r="245" spans="1:14" x14ac:dyDescent="0.3">
      <c r="A245" s="120" t="s">
        <v>15</v>
      </c>
      <c r="B245" s="65" t="s">
        <v>18</v>
      </c>
      <c r="C245" s="121"/>
      <c r="D245" s="121"/>
      <c r="E245" s="121"/>
      <c r="F245" s="121"/>
      <c r="G245" s="121"/>
      <c r="H245" s="121"/>
      <c r="I245" s="121"/>
      <c r="J245" s="122" t="str">
        <f t="shared" si="58"/>
        <v/>
      </c>
      <c r="K245" s="123"/>
      <c r="L245" s="123"/>
      <c r="M245" s="124" t="str">
        <f t="shared" si="59"/>
        <v/>
      </c>
      <c r="N245" s="125" t="str">
        <f t="shared" si="60"/>
        <v/>
      </c>
    </row>
    <row r="246" spans="1:14" x14ac:dyDescent="0.3">
      <c r="A246" s="120" t="s">
        <v>16</v>
      </c>
      <c r="B246" s="65" t="s">
        <v>19</v>
      </c>
      <c r="C246" s="121"/>
      <c r="D246" s="121"/>
      <c r="E246" s="121"/>
      <c r="F246" s="121"/>
      <c r="G246" s="121"/>
      <c r="H246" s="121"/>
      <c r="I246" s="121"/>
      <c r="J246" s="122" t="str">
        <f t="shared" si="58"/>
        <v/>
      </c>
      <c r="K246" s="123"/>
      <c r="L246" s="123"/>
      <c r="M246" s="124" t="str">
        <f t="shared" si="59"/>
        <v/>
      </c>
      <c r="N246" s="125" t="str">
        <f t="shared" si="60"/>
        <v/>
      </c>
    </row>
    <row r="247" spans="1:14" x14ac:dyDescent="0.3">
      <c r="A247" s="120" t="s">
        <v>15</v>
      </c>
      <c r="B247" s="65" t="s">
        <v>18</v>
      </c>
      <c r="C247" s="121"/>
      <c r="D247" s="121"/>
      <c r="E247" s="121"/>
      <c r="F247" s="121"/>
      <c r="G247" s="121"/>
      <c r="H247" s="121"/>
      <c r="I247" s="121"/>
      <c r="J247" s="122" t="str">
        <f t="shared" si="58"/>
        <v/>
      </c>
      <c r="K247" s="123"/>
      <c r="L247" s="123"/>
      <c r="M247" s="124" t="str">
        <f t="shared" si="59"/>
        <v/>
      </c>
      <c r="N247" s="125" t="str">
        <f t="shared" si="60"/>
        <v/>
      </c>
    </row>
    <row r="248" spans="1:14" x14ac:dyDescent="0.3">
      <c r="A248" s="120" t="s">
        <v>16</v>
      </c>
      <c r="B248" s="65" t="s">
        <v>19</v>
      </c>
      <c r="C248" s="121"/>
      <c r="D248" s="121"/>
      <c r="E248" s="121"/>
      <c r="F248" s="121"/>
      <c r="G248" s="121"/>
      <c r="H248" s="121"/>
      <c r="I248" s="121"/>
      <c r="J248" s="122" t="str">
        <f t="shared" si="58"/>
        <v/>
      </c>
      <c r="K248" s="123"/>
      <c r="L248" s="123"/>
      <c r="M248" s="124" t="str">
        <f t="shared" si="59"/>
        <v/>
      </c>
      <c r="N248" s="125" t="str">
        <f t="shared" si="60"/>
        <v/>
      </c>
    </row>
    <row r="249" spans="1:14" x14ac:dyDescent="0.3">
      <c r="A249" s="120" t="s">
        <v>15</v>
      </c>
      <c r="B249" s="65" t="s">
        <v>18</v>
      </c>
      <c r="C249" s="121"/>
      <c r="D249" s="121"/>
      <c r="E249" s="121"/>
      <c r="F249" s="121"/>
      <c r="G249" s="121"/>
      <c r="H249" s="121"/>
      <c r="I249" s="121"/>
      <c r="J249" s="122" t="str">
        <f t="shared" si="58"/>
        <v/>
      </c>
      <c r="K249" s="123"/>
      <c r="L249" s="123"/>
      <c r="M249" s="124" t="str">
        <f t="shared" si="59"/>
        <v/>
      </c>
      <c r="N249" s="125" t="str">
        <f t="shared" si="60"/>
        <v/>
      </c>
    </row>
    <row r="250" spans="1:14" x14ac:dyDescent="0.3">
      <c r="A250" s="120" t="s">
        <v>16</v>
      </c>
      <c r="B250" s="65" t="s">
        <v>19</v>
      </c>
      <c r="C250" s="121"/>
      <c r="D250" s="121"/>
      <c r="E250" s="121"/>
      <c r="F250" s="121"/>
      <c r="G250" s="121"/>
      <c r="H250" s="121"/>
      <c r="I250" s="121"/>
      <c r="J250" s="122" t="str">
        <f t="shared" si="58"/>
        <v/>
      </c>
      <c r="K250" s="123"/>
      <c r="L250" s="123"/>
      <c r="M250" s="124" t="str">
        <f t="shared" si="59"/>
        <v/>
      </c>
      <c r="N250" s="125" t="str">
        <f t="shared" si="60"/>
        <v/>
      </c>
    </row>
    <row r="251" spans="1:14" x14ac:dyDescent="0.3">
      <c r="A251" s="120" t="s">
        <v>15</v>
      </c>
      <c r="B251" s="65" t="s">
        <v>18</v>
      </c>
      <c r="C251" s="121"/>
      <c r="D251" s="121"/>
      <c r="E251" s="121"/>
      <c r="F251" s="121"/>
      <c r="G251" s="121"/>
      <c r="H251" s="121"/>
      <c r="I251" s="121"/>
      <c r="J251" s="122" t="str">
        <f t="shared" ref="J251:J254" si="61">IF(SUM(C251:I251)&gt;0,SUM(C251:I251),"")</f>
        <v/>
      </c>
      <c r="K251" s="123"/>
      <c r="L251" s="123"/>
      <c r="M251" s="124" t="str">
        <f t="shared" ref="M251:M254" si="62">IF(K251+L251&gt;0,K251+L251,"")</f>
        <v/>
      </c>
      <c r="N251" s="125" t="str">
        <f t="shared" ref="N251:N254" si="63">IF(J251="","",J251*M251)</f>
        <v/>
      </c>
    </row>
    <row r="252" spans="1:14" x14ac:dyDescent="0.3">
      <c r="A252" s="120" t="s">
        <v>16</v>
      </c>
      <c r="B252" s="65" t="s">
        <v>19</v>
      </c>
      <c r="C252" s="121"/>
      <c r="D252" s="121"/>
      <c r="E252" s="121"/>
      <c r="F252" s="121"/>
      <c r="G252" s="121"/>
      <c r="H252" s="121"/>
      <c r="I252" s="121"/>
      <c r="J252" s="122" t="str">
        <f t="shared" si="61"/>
        <v/>
      </c>
      <c r="K252" s="123"/>
      <c r="L252" s="123"/>
      <c r="M252" s="124" t="str">
        <f t="shared" si="62"/>
        <v/>
      </c>
      <c r="N252" s="125" t="str">
        <f t="shared" si="63"/>
        <v/>
      </c>
    </row>
    <row r="253" spans="1:14" x14ac:dyDescent="0.3">
      <c r="A253" s="120" t="s">
        <v>15</v>
      </c>
      <c r="B253" s="65" t="s">
        <v>18</v>
      </c>
      <c r="C253" s="121"/>
      <c r="D253" s="121"/>
      <c r="E253" s="121"/>
      <c r="F253" s="121"/>
      <c r="G253" s="121"/>
      <c r="H253" s="121"/>
      <c r="I253" s="121"/>
      <c r="J253" s="122" t="str">
        <f t="shared" si="61"/>
        <v/>
      </c>
      <c r="K253" s="123"/>
      <c r="L253" s="123"/>
      <c r="M253" s="124" t="str">
        <f t="shared" si="62"/>
        <v/>
      </c>
      <c r="N253" s="125" t="str">
        <f t="shared" si="63"/>
        <v/>
      </c>
    </row>
    <row r="254" spans="1:14" x14ac:dyDescent="0.3">
      <c r="A254" s="120" t="s">
        <v>16</v>
      </c>
      <c r="B254" s="65" t="s">
        <v>19</v>
      </c>
      <c r="C254" s="121"/>
      <c r="D254" s="121"/>
      <c r="E254" s="121"/>
      <c r="F254" s="121"/>
      <c r="G254" s="121"/>
      <c r="H254" s="121"/>
      <c r="I254" s="121"/>
      <c r="J254" s="122" t="str">
        <f t="shared" si="61"/>
        <v/>
      </c>
      <c r="K254" s="123"/>
      <c r="L254" s="123"/>
      <c r="M254" s="124" t="str">
        <f t="shared" si="62"/>
        <v/>
      </c>
      <c r="N254" s="125" t="str">
        <f t="shared" si="63"/>
        <v/>
      </c>
    </row>
    <row r="255" spans="1:14" x14ac:dyDescent="0.3">
      <c r="A255" s="120" t="s">
        <v>15</v>
      </c>
      <c r="B255" s="65" t="s">
        <v>18</v>
      </c>
      <c r="C255" s="121"/>
      <c r="D255" s="121"/>
      <c r="E255" s="121"/>
      <c r="F255" s="121"/>
      <c r="G255" s="121"/>
      <c r="H255" s="121"/>
      <c r="I255" s="121"/>
      <c r="J255" s="122" t="str">
        <f t="shared" si="58"/>
        <v/>
      </c>
      <c r="K255" s="123"/>
      <c r="L255" s="123"/>
      <c r="M255" s="124" t="str">
        <f t="shared" ref="M255:M257" si="64">IF(K255+L255&gt;0,K255+L255,"")</f>
        <v/>
      </c>
      <c r="N255" s="125" t="str">
        <f t="shared" ref="N255:N257" si="65">IF(J255="","",J255*M255)</f>
        <v/>
      </c>
    </row>
    <row r="256" spans="1:14" x14ac:dyDescent="0.3">
      <c r="A256" s="120" t="s">
        <v>16</v>
      </c>
      <c r="B256" s="65" t="s">
        <v>19</v>
      </c>
      <c r="C256" s="121"/>
      <c r="D256" s="121"/>
      <c r="E256" s="121"/>
      <c r="F256" s="121"/>
      <c r="G256" s="121"/>
      <c r="H256" s="121"/>
      <c r="I256" s="121"/>
      <c r="J256" s="122" t="str">
        <f t="shared" si="58"/>
        <v/>
      </c>
      <c r="K256" s="123"/>
      <c r="L256" s="123"/>
      <c r="M256" s="124" t="str">
        <f t="shared" si="64"/>
        <v/>
      </c>
      <c r="N256" s="125" t="str">
        <f t="shared" si="65"/>
        <v/>
      </c>
    </row>
    <row r="257" spans="1:16" x14ac:dyDescent="0.3">
      <c r="A257" s="120" t="s">
        <v>15</v>
      </c>
      <c r="B257" s="65" t="s">
        <v>18</v>
      </c>
      <c r="C257" s="121"/>
      <c r="D257" s="121"/>
      <c r="E257" s="121"/>
      <c r="F257" s="121"/>
      <c r="G257" s="121"/>
      <c r="H257" s="121"/>
      <c r="I257" s="121"/>
      <c r="J257" s="122" t="str">
        <f t="shared" si="58"/>
        <v/>
      </c>
      <c r="K257" s="123"/>
      <c r="L257" s="123"/>
      <c r="M257" s="124" t="str">
        <f t="shared" si="64"/>
        <v/>
      </c>
      <c r="N257" s="125" t="str">
        <f t="shared" si="65"/>
        <v/>
      </c>
    </row>
    <row r="258" spans="1:16" x14ac:dyDescent="0.3">
      <c r="A258" s="120" t="s">
        <v>16</v>
      </c>
      <c r="B258" s="65" t="s">
        <v>19</v>
      </c>
      <c r="C258" s="121"/>
      <c r="D258" s="121"/>
      <c r="E258" s="121"/>
      <c r="F258" s="121"/>
      <c r="G258" s="121"/>
      <c r="H258" s="121"/>
      <c r="I258" s="121"/>
      <c r="J258" s="122" t="str">
        <f t="shared" si="58"/>
        <v/>
      </c>
      <c r="K258" s="123"/>
      <c r="L258" s="123"/>
      <c r="M258" s="124" t="str">
        <f t="shared" si="59"/>
        <v/>
      </c>
      <c r="N258" s="125" t="str">
        <f t="shared" si="60"/>
        <v/>
      </c>
    </row>
    <row r="259" spans="1:16" x14ac:dyDescent="0.3">
      <c r="A259" s="120" t="s">
        <v>15</v>
      </c>
      <c r="B259" s="65" t="s">
        <v>18</v>
      </c>
      <c r="C259" s="121"/>
      <c r="D259" s="121"/>
      <c r="E259" s="121"/>
      <c r="F259" s="121"/>
      <c r="G259" s="121"/>
      <c r="H259" s="121"/>
      <c r="I259" s="121"/>
      <c r="J259" s="122" t="str">
        <f t="shared" si="58"/>
        <v/>
      </c>
      <c r="K259" s="123"/>
      <c r="L259" s="123"/>
      <c r="M259" s="124" t="str">
        <f t="shared" si="59"/>
        <v/>
      </c>
      <c r="N259" s="125" t="str">
        <f t="shared" si="60"/>
        <v/>
      </c>
    </row>
    <row r="260" spans="1:16" x14ac:dyDescent="0.3">
      <c r="A260" s="120" t="s">
        <v>16</v>
      </c>
      <c r="B260" s="65" t="s">
        <v>19</v>
      </c>
      <c r="C260" s="121"/>
      <c r="D260" s="121"/>
      <c r="E260" s="121"/>
      <c r="F260" s="121"/>
      <c r="G260" s="121"/>
      <c r="H260" s="121"/>
      <c r="I260" s="121"/>
      <c r="J260" s="122" t="str">
        <f t="shared" si="58"/>
        <v/>
      </c>
      <c r="K260" s="123"/>
      <c r="L260" s="123"/>
      <c r="M260" s="124" t="str">
        <f t="shared" si="59"/>
        <v/>
      </c>
      <c r="N260" s="125" t="str">
        <f t="shared" si="60"/>
        <v/>
      </c>
    </row>
    <row r="261" spans="1:16" x14ac:dyDescent="0.3">
      <c r="A261" s="120" t="s">
        <v>15</v>
      </c>
      <c r="B261" s="65" t="s">
        <v>18</v>
      </c>
      <c r="C261" s="121"/>
      <c r="D261" s="121"/>
      <c r="E261" s="121"/>
      <c r="F261" s="121"/>
      <c r="G261" s="121"/>
      <c r="H261" s="121"/>
      <c r="I261" s="121"/>
      <c r="J261" s="122" t="str">
        <f t="shared" si="58"/>
        <v/>
      </c>
      <c r="K261" s="123"/>
      <c r="L261" s="123"/>
      <c r="M261" s="124" t="str">
        <f t="shared" si="59"/>
        <v/>
      </c>
      <c r="N261" s="125" t="str">
        <f t="shared" si="60"/>
        <v/>
      </c>
    </row>
    <row r="262" spans="1:16" x14ac:dyDescent="0.3">
      <c r="A262" s="120" t="s">
        <v>16</v>
      </c>
      <c r="B262" s="65" t="s">
        <v>19</v>
      </c>
      <c r="C262" s="121"/>
      <c r="D262" s="121"/>
      <c r="E262" s="121"/>
      <c r="F262" s="121"/>
      <c r="G262" s="121"/>
      <c r="H262" s="121"/>
      <c r="I262" s="121"/>
      <c r="J262" s="122" t="str">
        <f t="shared" si="58"/>
        <v/>
      </c>
      <c r="K262" s="123"/>
      <c r="L262" s="123"/>
      <c r="M262" s="124" t="str">
        <f t="shared" si="59"/>
        <v/>
      </c>
      <c r="N262" s="125" t="str">
        <f t="shared" si="60"/>
        <v/>
      </c>
    </row>
    <row r="263" spans="1:16" x14ac:dyDescent="0.3">
      <c r="A263" s="120" t="s">
        <v>15</v>
      </c>
      <c r="B263" s="65" t="s">
        <v>18</v>
      </c>
      <c r="C263" s="121"/>
      <c r="D263" s="121"/>
      <c r="E263" s="121"/>
      <c r="F263" s="121"/>
      <c r="G263" s="121"/>
      <c r="H263" s="121"/>
      <c r="I263" s="121"/>
      <c r="J263" s="122" t="str">
        <f t="shared" si="58"/>
        <v/>
      </c>
      <c r="K263" s="123"/>
      <c r="L263" s="123"/>
      <c r="M263" s="124" t="str">
        <f t="shared" si="59"/>
        <v/>
      </c>
      <c r="N263" s="125" t="str">
        <f t="shared" si="60"/>
        <v/>
      </c>
    </row>
    <row r="264" spans="1:16" x14ac:dyDescent="0.3">
      <c r="A264" s="120" t="s">
        <v>16</v>
      </c>
      <c r="B264" s="65" t="s">
        <v>19</v>
      </c>
      <c r="C264" s="121"/>
      <c r="D264" s="121"/>
      <c r="E264" s="121"/>
      <c r="F264" s="121"/>
      <c r="G264" s="121"/>
      <c r="H264" s="121"/>
      <c r="I264" s="121"/>
      <c r="J264" s="122" t="str">
        <f t="shared" si="58"/>
        <v/>
      </c>
      <c r="K264" s="123"/>
      <c r="L264" s="123"/>
      <c r="M264" s="124" t="str">
        <f t="shared" si="59"/>
        <v/>
      </c>
      <c r="N264" s="125" t="str">
        <f t="shared" si="60"/>
        <v/>
      </c>
    </row>
    <row r="265" spans="1:16" x14ac:dyDescent="0.3">
      <c r="A265" s="189" t="s">
        <v>56</v>
      </c>
      <c r="B265" s="190"/>
      <c r="C265" s="190"/>
      <c r="D265" s="190"/>
      <c r="E265" s="190"/>
      <c r="F265" s="190"/>
      <c r="G265" s="190"/>
      <c r="H265" s="190"/>
      <c r="I265" s="190"/>
      <c r="J265" s="122">
        <f>SUMIF(B239:B262,"Reg.",J239:J262)</f>
        <v>0</v>
      </c>
      <c r="K265" s="34"/>
      <c r="L265" s="34"/>
      <c r="M265" s="35"/>
      <c r="N265" s="125">
        <f>SUMIF($B241:$B264,"Reg.",$N241:$N264)</f>
        <v>0</v>
      </c>
      <c r="O265" s="50">
        <f>O236+J265</f>
        <v>0</v>
      </c>
      <c r="P265" s="51">
        <f>P236+N265</f>
        <v>0</v>
      </c>
    </row>
    <row r="266" spans="1:16" ht="18" thickBot="1" x14ac:dyDescent="0.35">
      <c r="A266" s="189" t="s">
        <v>59</v>
      </c>
      <c r="B266" s="190"/>
      <c r="C266" s="190"/>
      <c r="D266" s="190"/>
      <c r="E266" s="190"/>
      <c r="F266" s="190"/>
      <c r="G266" s="190"/>
      <c r="H266" s="190"/>
      <c r="I266" s="190"/>
      <c r="J266" s="122">
        <f>SUMIF(B239:B262,"O.T.",J239:J262)</f>
        <v>0</v>
      </c>
      <c r="K266" s="34"/>
      <c r="L266" s="34"/>
      <c r="M266" s="35"/>
      <c r="N266" s="125">
        <f>SUMIF($B241:$B264,"O.T.",$N241:$N264)</f>
        <v>0</v>
      </c>
      <c r="O266" s="50">
        <f>O237+J266</f>
        <v>0</v>
      </c>
      <c r="P266" s="51">
        <f>P237+N266</f>
        <v>0</v>
      </c>
    </row>
    <row r="267" spans="1:16" s="135" customFormat="1" ht="18" customHeight="1" thickBot="1" x14ac:dyDescent="0.35">
      <c r="A267" s="143" t="s">
        <v>110</v>
      </c>
      <c r="B267" s="142"/>
      <c r="C267" s="142"/>
      <c r="D267" s="142"/>
      <c r="E267" s="142"/>
      <c r="F267" s="181" t="s">
        <v>103</v>
      </c>
      <c r="G267" s="182"/>
      <c r="H267" s="142"/>
      <c r="I267" s="142"/>
      <c r="J267" s="142"/>
      <c r="K267" s="142"/>
      <c r="L267" s="142"/>
      <c r="M267" s="142"/>
      <c r="N267" s="144" t="s">
        <v>93</v>
      </c>
    </row>
    <row r="268" spans="1:16" x14ac:dyDescent="0.3">
      <c r="A268" s="102" t="s">
        <v>15</v>
      </c>
      <c r="B268" s="191" t="s">
        <v>63</v>
      </c>
      <c r="C268" s="191"/>
      <c r="D268" s="191"/>
      <c r="E268" s="191"/>
      <c r="F268" s="191"/>
      <c r="G268" s="191"/>
      <c r="H268" s="191"/>
      <c r="I268" s="191"/>
      <c r="J268" s="132"/>
      <c r="K268" s="133"/>
      <c r="L268" s="133"/>
      <c r="M268" s="132"/>
      <c r="N268" s="134"/>
    </row>
    <row r="269" spans="1:16" ht="31.5" x14ac:dyDescent="0.3">
      <c r="A269" s="25" t="s">
        <v>16</v>
      </c>
      <c r="B269" s="65" t="s">
        <v>64</v>
      </c>
      <c r="C269" s="119"/>
      <c r="D269" s="119"/>
      <c r="E269" s="119"/>
      <c r="F269" s="119"/>
      <c r="G269" s="119"/>
      <c r="H269" s="119"/>
      <c r="I269" s="119"/>
      <c r="J269" s="65" t="s">
        <v>20</v>
      </c>
      <c r="K269" s="27" t="s">
        <v>21</v>
      </c>
      <c r="L269" s="27" t="s">
        <v>22</v>
      </c>
      <c r="M269" s="65" t="s">
        <v>23</v>
      </c>
      <c r="N269" s="28" t="s">
        <v>24</v>
      </c>
    </row>
    <row r="270" spans="1:16" x14ac:dyDescent="0.3">
      <c r="A270" s="120" t="s">
        <v>15</v>
      </c>
      <c r="B270" s="65" t="s">
        <v>18</v>
      </c>
      <c r="C270" s="121"/>
      <c r="D270" s="121"/>
      <c r="E270" s="121"/>
      <c r="F270" s="121"/>
      <c r="G270" s="121"/>
      <c r="H270" s="121"/>
      <c r="I270" s="121"/>
      <c r="J270" s="122" t="str">
        <f t="shared" ref="J270:J293" si="66">IF(SUM(C270:I270)&gt;0,SUM(C270:I270),"")</f>
        <v/>
      </c>
      <c r="K270" s="123"/>
      <c r="L270" s="123"/>
      <c r="M270" s="124" t="str">
        <f>IF(K270+L270&gt;0,K270+L270,"")</f>
        <v/>
      </c>
      <c r="N270" s="125" t="str">
        <f>IF(J270="","",J270*M270)</f>
        <v/>
      </c>
    </row>
    <row r="271" spans="1:16" x14ac:dyDescent="0.3">
      <c r="A271" s="120" t="s">
        <v>16</v>
      </c>
      <c r="B271" s="65" t="s">
        <v>19</v>
      </c>
      <c r="C271" s="121"/>
      <c r="D271" s="121"/>
      <c r="E271" s="121"/>
      <c r="F271" s="121"/>
      <c r="G271" s="121"/>
      <c r="H271" s="121"/>
      <c r="I271" s="121"/>
      <c r="J271" s="122" t="str">
        <f t="shared" si="66"/>
        <v/>
      </c>
      <c r="K271" s="123"/>
      <c r="L271" s="123"/>
      <c r="M271" s="124" t="str">
        <f t="shared" ref="M271:M293" si="67">IF(K271+L271&gt;0,K271+L271,"")</f>
        <v/>
      </c>
      <c r="N271" s="125" t="str">
        <f t="shared" ref="N271:N293" si="68">IF(J271="","",J271*M271)</f>
        <v/>
      </c>
    </row>
    <row r="272" spans="1:16" x14ac:dyDescent="0.3">
      <c r="A272" s="120" t="s">
        <v>15</v>
      </c>
      <c r="B272" s="65" t="s">
        <v>18</v>
      </c>
      <c r="C272" s="121"/>
      <c r="D272" s="121"/>
      <c r="E272" s="121"/>
      <c r="F272" s="121"/>
      <c r="G272" s="121"/>
      <c r="H272" s="121"/>
      <c r="I272" s="121"/>
      <c r="J272" s="122" t="str">
        <f t="shared" si="66"/>
        <v/>
      </c>
      <c r="K272" s="123"/>
      <c r="L272" s="123"/>
      <c r="M272" s="124" t="str">
        <f t="shared" si="67"/>
        <v/>
      </c>
      <c r="N272" s="125" t="str">
        <f t="shared" si="68"/>
        <v/>
      </c>
    </row>
    <row r="273" spans="1:14" x14ac:dyDescent="0.3">
      <c r="A273" s="120" t="s">
        <v>16</v>
      </c>
      <c r="B273" s="65" t="s">
        <v>19</v>
      </c>
      <c r="C273" s="121"/>
      <c r="D273" s="121"/>
      <c r="E273" s="121"/>
      <c r="F273" s="121"/>
      <c r="G273" s="121"/>
      <c r="H273" s="121"/>
      <c r="I273" s="121"/>
      <c r="J273" s="122" t="str">
        <f t="shared" si="66"/>
        <v/>
      </c>
      <c r="K273" s="123"/>
      <c r="L273" s="123"/>
      <c r="M273" s="124" t="str">
        <f t="shared" si="67"/>
        <v/>
      </c>
      <c r="N273" s="125" t="str">
        <f t="shared" si="68"/>
        <v/>
      </c>
    </row>
    <row r="274" spans="1:14" x14ac:dyDescent="0.3">
      <c r="A274" s="120" t="s">
        <v>15</v>
      </c>
      <c r="B274" s="65" t="s">
        <v>18</v>
      </c>
      <c r="C274" s="121"/>
      <c r="D274" s="121"/>
      <c r="E274" s="121"/>
      <c r="F274" s="121"/>
      <c r="G274" s="121"/>
      <c r="H274" s="121"/>
      <c r="I274" s="121"/>
      <c r="J274" s="122" t="str">
        <f t="shared" si="66"/>
        <v/>
      </c>
      <c r="K274" s="123"/>
      <c r="L274" s="123"/>
      <c r="M274" s="124" t="str">
        <f t="shared" si="67"/>
        <v/>
      </c>
      <c r="N274" s="125" t="str">
        <f t="shared" si="68"/>
        <v/>
      </c>
    </row>
    <row r="275" spans="1:14" x14ac:dyDescent="0.3">
      <c r="A275" s="120" t="s">
        <v>16</v>
      </c>
      <c r="B275" s="65" t="s">
        <v>19</v>
      </c>
      <c r="C275" s="121"/>
      <c r="D275" s="121"/>
      <c r="E275" s="121"/>
      <c r="F275" s="121"/>
      <c r="G275" s="121"/>
      <c r="H275" s="121"/>
      <c r="I275" s="121"/>
      <c r="J275" s="122" t="str">
        <f t="shared" si="66"/>
        <v/>
      </c>
      <c r="K275" s="123"/>
      <c r="L275" s="123"/>
      <c r="M275" s="124" t="str">
        <f t="shared" si="67"/>
        <v/>
      </c>
      <c r="N275" s="125" t="str">
        <f t="shared" si="68"/>
        <v/>
      </c>
    </row>
    <row r="276" spans="1:14" x14ac:dyDescent="0.3">
      <c r="A276" s="120" t="s">
        <v>15</v>
      </c>
      <c r="B276" s="65" t="s">
        <v>18</v>
      </c>
      <c r="C276" s="121"/>
      <c r="D276" s="121"/>
      <c r="E276" s="121"/>
      <c r="F276" s="121"/>
      <c r="G276" s="121"/>
      <c r="H276" s="121"/>
      <c r="I276" s="121"/>
      <c r="J276" s="122" t="str">
        <f t="shared" si="66"/>
        <v/>
      </c>
      <c r="K276" s="123"/>
      <c r="L276" s="123"/>
      <c r="M276" s="124" t="str">
        <f t="shared" si="67"/>
        <v/>
      </c>
      <c r="N276" s="125" t="str">
        <f t="shared" si="68"/>
        <v/>
      </c>
    </row>
    <row r="277" spans="1:14" x14ac:dyDescent="0.3">
      <c r="A277" s="120" t="s">
        <v>16</v>
      </c>
      <c r="B277" s="65" t="s">
        <v>19</v>
      </c>
      <c r="C277" s="121"/>
      <c r="D277" s="121"/>
      <c r="E277" s="121"/>
      <c r="F277" s="121"/>
      <c r="G277" s="121"/>
      <c r="H277" s="121"/>
      <c r="I277" s="121"/>
      <c r="J277" s="122" t="str">
        <f t="shared" si="66"/>
        <v/>
      </c>
      <c r="K277" s="123"/>
      <c r="L277" s="123"/>
      <c r="M277" s="124" t="str">
        <f t="shared" si="67"/>
        <v/>
      </c>
      <c r="N277" s="125" t="str">
        <f t="shared" si="68"/>
        <v/>
      </c>
    </row>
    <row r="278" spans="1:14" x14ac:dyDescent="0.3">
      <c r="A278" s="120" t="s">
        <v>15</v>
      </c>
      <c r="B278" s="65" t="s">
        <v>18</v>
      </c>
      <c r="C278" s="121"/>
      <c r="D278" s="121"/>
      <c r="E278" s="121"/>
      <c r="F278" s="121"/>
      <c r="G278" s="121"/>
      <c r="H278" s="121"/>
      <c r="I278" s="121"/>
      <c r="J278" s="122" t="str">
        <f t="shared" ref="J278:J281" si="69">IF(SUM(C278:I278)&gt;0,SUM(C278:I278),"")</f>
        <v/>
      </c>
      <c r="K278" s="123"/>
      <c r="L278" s="123"/>
      <c r="M278" s="124" t="str">
        <f t="shared" ref="M278:M281" si="70">IF(K278+L278&gt;0,K278+L278,"")</f>
        <v/>
      </c>
      <c r="N278" s="125" t="str">
        <f t="shared" ref="N278:N281" si="71">IF(J278="","",J278*M278)</f>
        <v/>
      </c>
    </row>
    <row r="279" spans="1:14" x14ac:dyDescent="0.3">
      <c r="A279" s="120" t="s">
        <v>16</v>
      </c>
      <c r="B279" s="65" t="s">
        <v>19</v>
      </c>
      <c r="C279" s="121"/>
      <c r="D279" s="121"/>
      <c r="E279" s="121"/>
      <c r="F279" s="121"/>
      <c r="G279" s="121"/>
      <c r="H279" s="121"/>
      <c r="I279" s="121"/>
      <c r="J279" s="122" t="str">
        <f t="shared" si="69"/>
        <v/>
      </c>
      <c r="K279" s="123"/>
      <c r="L279" s="123"/>
      <c r="M279" s="124" t="str">
        <f t="shared" si="70"/>
        <v/>
      </c>
      <c r="N279" s="125" t="str">
        <f t="shared" si="71"/>
        <v/>
      </c>
    </row>
    <row r="280" spans="1:14" x14ac:dyDescent="0.3">
      <c r="A280" s="120" t="s">
        <v>15</v>
      </c>
      <c r="B280" s="65" t="s">
        <v>18</v>
      </c>
      <c r="C280" s="121"/>
      <c r="D280" s="121"/>
      <c r="E280" s="121"/>
      <c r="F280" s="121"/>
      <c r="G280" s="121"/>
      <c r="H280" s="121"/>
      <c r="I280" s="121"/>
      <c r="J280" s="122" t="str">
        <f t="shared" si="69"/>
        <v/>
      </c>
      <c r="K280" s="123"/>
      <c r="L280" s="123"/>
      <c r="M280" s="124" t="str">
        <f t="shared" si="70"/>
        <v/>
      </c>
      <c r="N280" s="125" t="str">
        <f t="shared" si="71"/>
        <v/>
      </c>
    </row>
    <row r="281" spans="1:14" x14ac:dyDescent="0.3">
      <c r="A281" s="120" t="s">
        <v>16</v>
      </c>
      <c r="B281" s="65" t="s">
        <v>19</v>
      </c>
      <c r="C281" s="121"/>
      <c r="D281" s="121"/>
      <c r="E281" s="121"/>
      <c r="F281" s="121"/>
      <c r="G281" s="121"/>
      <c r="H281" s="121"/>
      <c r="I281" s="121"/>
      <c r="J281" s="122" t="str">
        <f t="shared" si="69"/>
        <v/>
      </c>
      <c r="K281" s="123"/>
      <c r="L281" s="123"/>
      <c r="M281" s="124" t="str">
        <f t="shared" si="70"/>
        <v/>
      </c>
      <c r="N281" s="125" t="str">
        <f t="shared" si="71"/>
        <v/>
      </c>
    </row>
    <row r="282" spans="1:14" x14ac:dyDescent="0.3">
      <c r="A282" s="120" t="s">
        <v>15</v>
      </c>
      <c r="B282" s="65" t="s">
        <v>18</v>
      </c>
      <c r="C282" s="121"/>
      <c r="D282" s="121"/>
      <c r="E282" s="121"/>
      <c r="F282" s="121"/>
      <c r="G282" s="121"/>
      <c r="H282" s="121"/>
      <c r="I282" s="121"/>
      <c r="J282" s="122" t="str">
        <f t="shared" si="66"/>
        <v/>
      </c>
      <c r="K282" s="123"/>
      <c r="L282" s="123"/>
      <c r="M282" s="124" t="str">
        <f t="shared" si="67"/>
        <v/>
      </c>
      <c r="N282" s="125" t="str">
        <f t="shared" si="68"/>
        <v/>
      </c>
    </row>
    <row r="283" spans="1:14" x14ac:dyDescent="0.3">
      <c r="A283" s="120" t="s">
        <v>16</v>
      </c>
      <c r="B283" s="65" t="s">
        <v>19</v>
      </c>
      <c r="C283" s="121"/>
      <c r="D283" s="121"/>
      <c r="E283" s="121"/>
      <c r="F283" s="121"/>
      <c r="G283" s="121"/>
      <c r="H283" s="121"/>
      <c r="I283" s="121"/>
      <c r="J283" s="122" t="str">
        <f t="shared" si="66"/>
        <v/>
      </c>
      <c r="K283" s="123"/>
      <c r="L283" s="123"/>
      <c r="M283" s="124" t="str">
        <f t="shared" si="67"/>
        <v/>
      </c>
      <c r="N283" s="125" t="str">
        <f t="shared" si="68"/>
        <v/>
      </c>
    </row>
    <row r="284" spans="1:14" x14ac:dyDescent="0.3">
      <c r="A284" s="120" t="s">
        <v>15</v>
      </c>
      <c r="B284" s="65" t="s">
        <v>18</v>
      </c>
      <c r="C284" s="121"/>
      <c r="D284" s="121"/>
      <c r="E284" s="121"/>
      <c r="F284" s="121"/>
      <c r="G284" s="121"/>
      <c r="H284" s="121"/>
      <c r="I284" s="121"/>
      <c r="J284" s="122" t="str">
        <f t="shared" si="66"/>
        <v/>
      </c>
      <c r="K284" s="123"/>
      <c r="L284" s="123"/>
      <c r="M284" s="124" t="str">
        <f t="shared" ref="M284:M287" si="72">IF(K284+L284&gt;0,K284+L284,"")</f>
        <v/>
      </c>
      <c r="N284" s="125" t="str">
        <f t="shared" ref="N284:N287" si="73">IF(J284="","",J284*M284)</f>
        <v/>
      </c>
    </row>
    <row r="285" spans="1:14" x14ac:dyDescent="0.3">
      <c r="A285" s="120" t="s">
        <v>16</v>
      </c>
      <c r="B285" s="65" t="s">
        <v>19</v>
      </c>
      <c r="C285" s="121"/>
      <c r="D285" s="121"/>
      <c r="E285" s="121"/>
      <c r="F285" s="121"/>
      <c r="G285" s="121"/>
      <c r="H285" s="121"/>
      <c r="I285" s="121"/>
      <c r="J285" s="122" t="str">
        <f t="shared" si="66"/>
        <v/>
      </c>
      <c r="K285" s="123"/>
      <c r="L285" s="123"/>
      <c r="M285" s="124" t="str">
        <f t="shared" si="72"/>
        <v/>
      </c>
      <c r="N285" s="125" t="str">
        <f t="shared" si="73"/>
        <v/>
      </c>
    </row>
    <row r="286" spans="1:14" x14ac:dyDescent="0.3">
      <c r="A286" s="120" t="s">
        <v>15</v>
      </c>
      <c r="B286" s="65" t="s">
        <v>18</v>
      </c>
      <c r="C286" s="121"/>
      <c r="D286" s="121"/>
      <c r="E286" s="121"/>
      <c r="F286" s="121"/>
      <c r="G286" s="121"/>
      <c r="H286" s="121"/>
      <c r="I286" s="121"/>
      <c r="J286" s="122" t="str">
        <f t="shared" si="66"/>
        <v/>
      </c>
      <c r="K286" s="123"/>
      <c r="L286" s="123"/>
      <c r="M286" s="124" t="str">
        <f t="shared" si="72"/>
        <v/>
      </c>
      <c r="N286" s="125" t="str">
        <f t="shared" si="73"/>
        <v/>
      </c>
    </row>
    <row r="287" spans="1:14" x14ac:dyDescent="0.3">
      <c r="A287" s="120" t="s">
        <v>16</v>
      </c>
      <c r="B287" s="65" t="s">
        <v>19</v>
      </c>
      <c r="C287" s="121"/>
      <c r="D287" s="121"/>
      <c r="E287" s="121"/>
      <c r="F287" s="121"/>
      <c r="G287" s="121"/>
      <c r="H287" s="121"/>
      <c r="I287" s="121"/>
      <c r="J287" s="122" t="str">
        <f t="shared" si="66"/>
        <v/>
      </c>
      <c r="K287" s="123"/>
      <c r="L287" s="123"/>
      <c r="M287" s="124" t="str">
        <f t="shared" si="72"/>
        <v/>
      </c>
      <c r="N287" s="125" t="str">
        <f t="shared" si="73"/>
        <v/>
      </c>
    </row>
    <row r="288" spans="1:14" x14ac:dyDescent="0.3">
      <c r="A288" s="120" t="s">
        <v>15</v>
      </c>
      <c r="B288" s="65" t="s">
        <v>18</v>
      </c>
      <c r="C288" s="121"/>
      <c r="D288" s="121"/>
      <c r="E288" s="121"/>
      <c r="F288" s="121"/>
      <c r="G288" s="121"/>
      <c r="H288" s="121"/>
      <c r="I288" s="121"/>
      <c r="J288" s="122" t="str">
        <f t="shared" si="66"/>
        <v/>
      </c>
      <c r="K288" s="123"/>
      <c r="L288" s="123"/>
      <c r="M288" s="124" t="str">
        <f t="shared" si="67"/>
        <v/>
      </c>
      <c r="N288" s="125" t="str">
        <f t="shared" si="68"/>
        <v/>
      </c>
    </row>
    <row r="289" spans="1:16" x14ac:dyDescent="0.3">
      <c r="A289" s="120" t="s">
        <v>16</v>
      </c>
      <c r="B289" s="65" t="s">
        <v>19</v>
      </c>
      <c r="C289" s="121"/>
      <c r="D289" s="121"/>
      <c r="E289" s="121"/>
      <c r="F289" s="121"/>
      <c r="G289" s="121"/>
      <c r="H289" s="121"/>
      <c r="I289" s="121"/>
      <c r="J289" s="122" t="str">
        <f t="shared" si="66"/>
        <v/>
      </c>
      <c r="K289" s="123"/>
      <c r="L289" s="123"/>
      <c r="M289" s="124" t="str">
        <f t="shared" si="67"/>
        <v/>
      </c>
      <c r="N289" s="125" t="str">
        <f t="shared" si="68"/>
        <v/>
      </c>
    </row>
    <row r="290" spans="1:16" x14ac:dyDescent="0.3">
      <c r="A290" s="120" t="s">
        <v>15</v>
      </c>
      <c r="B290" s="65" t="s">
        <v>18</v>
      </c>
      <c r="C290" s="121"/>
      <c r="D290" s="121"/>
      <c r="E290" s="121"/>
      <c r="F290" s="121"/>
      <c r="G290" s="121"/>
      <c r="H290" s="121"/>
      <c r="I290" s="121"/>
      <c r="J290" s="122" t="str">
        <f t="shared" si="66"/>
        <v/>
      </c>
      <c r="K290" s="123"/>
      <c r="L290" s="123"/>
      <c r="M290" s="124" t="str">
        <f t="shared" si="67"/>
        <v/>
      </c>
      <c r="N290" s="125" t="str">
        <f t="shared" si="68"/>
        <v/>
      </c>
    </row>
    <row r="291" spans="1:16" x14ac:dyDescent="0.3">
      <c r="A291" s="120" t="s">
        <v>16</v>
      </c>
      <c r="B291" s="65" t="s">
        <v>19</v>
      </c>
      <c r="C291" s="121"/>
      <c r="D291" s="121"/>
      <c r="E291" s="121"/>
      <c r="F291" s="121"/>
      <c r="G291" s="121"/>
      <c r="H291" s="121"/>
      <c r="I291" s="121"/>
      <c r="J291" s="122" t="str">
        <f t="shared" si="66"/>
        <v/>
      </c>
      <c r="K291" s="123"/>
      <c r="L291" s="123"/>
      <c r="M291" s="124" t="str">
        <f t="shared" si="67"/>
        <v/>
      </c>
      <c r="N291" s="125" t="str">
        <f t="shared" si="68"/>
        <v/>
      </c>
    </row>
    <row r="292" spans="1:16" x14ac:dyDescent="0.3">
      <c r="A292" s="120" t="s">
        <v>15</v>
      </c>
      <c r="B292" s="65" t="s">
        <v>18</v>
      </c>
      <c r="C292" s="121"/>
      <c r="D292" s="121"/>
      <c r="E292" s="121"/>
      <c r="F292" s="121"/>
      <c r="G292" s="121"/>
      <c r="H292" s="121"/>
      <c r="I292" s="121"/>
      <c r="J292" s="122" t="str">
        <f t="shared" si="66"/>
        <v/>
      </c>
      <c r="K292" s="123"/>
      <c r="L292" s="123"/>
      <c r="M292" s="124" t="str">
        <f t="shared" si="67"/>
        <v/>
      </c>
      <c r="N292" s="125" t="str">
        <f t="shared" si="68"/>
        <v/>
      </c>
    </row>
    <row r="293" spans="1:16" x14ac:dyDescent="0.3">
      <c r="A293" s="120" t="s">
        <v>16</v>
      </c>
      <c r="B293" s="65" t="s">
        <v>19</v>
      </c>
      <c r="C293" s="121"/>
      <c r="D293" s="121"/>
      <c r="E293" s="121"/>
      <c r="F293" s="121"/>
      <c r="G293" s="121"/>
      <c r="H293" s="121"/>
      <c r="I293" s="121"/>
      <c r="J293" s="122" t="str">
        <f t="shared" si="66"/>
        <v/>
      </c>
      <c r="K293" s="123"/>
      <c r="L293" s="123"/>
      <c r="M293" s="124" t="str">
        <f t="shared" si="67"/>
        <v/>
      </c>
      <c r="N293" s="125" t="str">
        <f t="shared" si="68"/>
        <v/>
      </c>
    </row>
    <row r="294" spans="1:16" x14ac:dyDescent="0.3">
      <c r="A294" s="189" t="s">
        <v>56</v>
      </c>
      <c r="B294" s="190"/>
      <c r="C294" s="190"/>
      <c r="D294" s="190"/>
      <c r="E294" s="190"/>
      <c r="F294" s="190"/>
      <c r="G294" s="190"/>
      <c r="H294" s="190"/>
      <c r="I294" s="190"/>
      <c r="J294" s="122">
        <f>SUMIF(B268:B291,"Reg.",J268:J291)</f>
        <v>0</v>
      </c>
      <c r="K294" s="34"/>
      <c r="L294" s="34"/>
      <c r="M294" s="35"/>
      <c r="N294" s="125">
        <f>SUMIF($B270:$B293,"Reg.",$N270:$N293)</f>
        <v>0</v>
      </c>
      <c r="O294" s="50">
        <f>O265+J294</f>
        <v>0</v>
      </c>
      <c r="P294" s="51">
        <f>P265+N294</f>
        <v>0</v>
      </c>
    </row>
    <row r="295" spans="1:16" ht="18" thickBot="1" x14ac:dyDescent="0.35">
      <c r="A295" s="189" t="s">
        <v>59</v>
      </c>
      <c r="B295" s="190"/>
      <c r="C295" s="190"/>
      <c r="D295" s="190"/>
      <c r="E295" s="190"/>
      <c r="F295" s="190"/>
      <c r="G295" s="190"/>
      <c r="H295" s="190"/>
      <c r="I295" s="190"/>
      <c r="J295" s="122">
        <f>SUMIF(B268:B291,"O.T.",J268:J291)</f>
        <v>0</v>
      </c>
      <c r="K295" s="34"/>
      <c r="L295" s="34"/>
      <c r="M295" s="35"/>
      <c r="N295" s="125">
        <f>SUMIF($B270:$B293,"O.T.",$N270:$N293)</f>
        <v>0</v>
      </c>
      <c r="O295" s="50">
        <f>O266+J295</f>
        <v>0</v>
      </c>
      <c r="P295" s="51">
        <f>P266+N295</f>
        <v>0</v>
      </c>
    </row>
    <row r="296" spans="1:16" s="135" customFormat="1" ht="18" customHeight="1" x14ac:dyDescent="0.3">
      <c r="A296" s="143" t="s">
        <v>110</v>
      </c>
      <c r="B296" s="142"/>
      <c r="C296" s="142"/>
      <c r="D296" s="142"/>
      <c r="E296" s="142"/>
      <c r="F296" s="181" t="s">
        <v>104</v>
      </c>
      <c r="G296" s="182"/>
      <c r="H296" s="142"/>
      <c r="I296" s="142"/>
      <c r="J296" s="142"/>
      <c r="K296" s="142"/>
      <c r="L296" s="142"/>
      <c r="M296" s="142"/>
      <c r="N296" s="144" t="s">
        <v>93</v>
      </c>
    </row>
  </sheetData>
  <mergeCells count="74">
    <mergeCell ref="G4:I4"/>
    <mergeCell ref="G3:I3"/>
    <mergeCell ref="L4:N4"/>
    <mergeCell ref="A6:N6"/>
    <mergeCell ref="L2:M2"/>
    <mergeCell ref="L3:M3"/>
    <mergeCell ref="A4:D4"/>
    <mergeCell ref="A5:D5"/>
    <mergeCell ref="G2:I2"/>
    <mergeCell ref="E5:F5"/>
    <mergeCell ref="E4:F4"/>
    <mergeCell ref="E3:F3"/>
    <mergeCell ref="E2:F2"/>
    <mergeCell ref="J2:K2"/>
    <mergeCell ref="J3:K3"/>
    <mergeCell ref="J4:K4"/>
    <mergeCell ref="J5:K5"/>
    <mergeCell ref="A2:D2"/>
    <mergeCell ref="A3:D3"/>
    <mergeCell ref="G5:I5"/>
    <mergeCell ref="A32:N32"/>
    <mergeCell ref="A7:N7"/>
    <mergeCell ref="A30:I30"/>
    <mergeCell ref="A31:I31"/>
    <mergeCell ref="A33:D33"/>
    <mergeCell ref="A26:I26"/>
    <mergeCell ref="A27:I27"/>
    <mergeCell ref="A28:I28"/>
    <mergeCell ref="A29:I29"/>
    <mergeCell ref="B8:I8"/>
    <mergeCell ref="A34:D34"/>
    <mergeCell ref="E33:L33"/>
    <mergeCell ref="E34:L34"/>
    <mergeCell ref="M33:N33"/>
    <mergeCell ref="M34:N34"/>
    <mergeCell ref="B152:I152"/>
    <mergeCell ref="A178:I178"/>
    <mergeCell ref="A179:I179"/>
    <mergeCell ref="A92:I92"/>
    <mergeCell ref="B94:I94"/>
    <mergeCell ref="A120:I120"/>
    <mergeCell ref="A121:I121"/>
    <mergeCell ref="B123:I123"/>
    <mergeCell ref="K1:O1"/>
    <mergeCell ref="A1:J1"/>
    <mergeCell ref="A294:I294"/>
    <mergeCell ref="A295:I295"/>
    <mergeCell ref="A237:I237"/>
    <mergeCell ref="B239:I239"/>
    <mergeCell ref="A265:I265"/>
    <mergeCell ref="A266:I266"/>
    <mergeCell ref="B268:I268"/>
    <mergeCell ref="B181:I181"/>
    <mergeCell ref="A207:I207"/>
    <mergeCell ref="A208:I208"/>
    <mergeCell ref="B210:I210"/>
    <mergeCell ref="A236:I236"/>
    <mergeCell ref="A149:I149"/>
    <mergeCell ref="A150:I150"/>
    <mergeCell ref="F35:G35"/>
    <mergeCell ref="F64:G64"/>
    <mergeCell ref="F93:G93"/>
    <mergeCell ref="F122:G122"/>
    <mergeCell ref="F151:G151"/>
    <mergeCell ref="B36:I36"/>
    <mergeCell ref="A62:I62"/>
    <mergeCell ref="A63:I63"/>
    <mergeCell ref="B65:I65"/>
    <mergeCell ref="A91:I91"/>
    <mergeCell ref="F180:G180"/>
    <mergeCell ref="F209:G209"/>
    <mergeCell ref="F238:G238"/>
    <mergeCell ref="F267:G267"/>
    <mergeCell ref="F296:G296"/>
  </mergeCells>
  <printOptions horizontalCentered="1"/>
  <pageMargins left="0.25" right="0.25" top="0.49333333333333335" bottom="0.75" header="0.3" footer="0.3"/>
  <pageSetup scale="74" orientation="landscape" r:id="rId1"/>
  <rowBreaks count="9" manualBreakCount="9">
    <brk id="35" max="16383" man="1"/>
    <brk id="64" max="16383" man="1"/>
    <brk id="93" max="16383" man="1"/>
    <brk id="122" max="16383" man="1"/>
    <brk id="151" max="16383" man="1"/>
    <brk id="180" max="16383" man="1"/>
    <brk id="209" max="16383" man="1"/>
    <brk id="238" max="16383" man="1"/>
    <brk id="267"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9"/>
  <sheetViews>
    <sheetView showGridLines="0" showZeros="0" view="pageLayout" zoomScaleNormal="100" workbookViewId="0">
      <selection activeCell="I41" sqref="I41"/>
    </sheetView>
  </sheetViews>
  <sheetFormatPr defaultColWidth="8.85546875" defaultRowHeight="17.25" x14ac:dyDescent="0.3"/>
  <cols>
    <col min="1" max="1" width="28.140625" style="19" bestFit="1" customWidth="1"/>
    <col min="2" max="2" width="13.140625" style="19" customWidth="1"/>
    <col min="3" max="3" width="12.28515625" style="19" customWidth="1"/>
    <col min="4" max="4" width="7.28515625" style="19" customWidth="1"/>
    <col min="5" max="11" width="12" style="19" customWidth="1"/>
    <col min="12" max="12" width="11.85546875" style="19" customWidth="1"/>
    <col min="13" max="13" width="12.7109375" style="19" customWidth="1"/>
    <col min="14" max="14" width="15.28515625" style="19" customWidth="1"/>
    <col min="15" max="15" width="0" style="19" hidden="1" customWidth="1"/>
    <col min="16" max="16" width="10.5703125" style="19" hidden="1" customWidth="1"/>
    <col min="17" max="16384" width="8.85546875" style="19"/>
  </cols>
  <sheetData>
    <row r="1" spans="1:14" ht="59.25" customHeight="1" x14ac:dyDescent="0.3">
      <c r="A1" s="236" t="s">
        <v>111</v>
      </c>
      <c r="B1" s="237"/>
      <c r="C1" s="237"/>
      <c r="D1" s="237"/>
      <c r="E1" s="237"/>
      <c r="F1" s="237"/>
      <c r="G1" s="237"/>
      <c r="H1" s="237"/>
      <c r="I1" s="237"/>
      <c r="J1" s="238" t="s">
        <v>84</v>
      </c>
      <c r="K1" s="239"/>
      <c r="L1" s="239"/>
      <c r="M1" s="239"/>
      <c r="N1" s="240"/>
    </row>
    <row r="2" spans="1:14" ht="19.149999999999999" customHeight="1" x14ac:dyDescent="0.3">
      <c r="A2" s="222" t="s">
        <v>0</v>
      </c>
      <c r="B2" s="166"/>
      <c r="C2" s="166"/>
      <c r="D2" s="166"/>
      <c r="E2" s="218" t="s">
        <v>75</v>
      </c>
      <c r="F2" s="218"/>
      <c r="G2" s="165" t="s">
        <v>69</v>
      </c>
      <c r="H2" s="166"/>
      <c r="I2" s="226"/>
      <c r="J2" s="218" t="s">
        <v>70</v>
      </c>
      <c r="K2" s="218"/>
      <c r="L2" s="165" t="s">
        <v>72</v>
      </c>
      <c r="M2" s="166"/>
      <c r="N2" s="12" t="s">
        <v>71</v>
      </c>
    </row>
    <row r="3" spans="1:14" x14ac:dyDescent="0.3">
      <c r="A3" s="262">
        <f>'Cost Summary Record'!A3:C3</f>
        <v>0</v>
      </c>
      <c r="B3" s="263"/>
      <c r="C3" s="263"/>
      <c r="D3" s="263"/>
      <c r="E3" s="241"/>
      <c r="F3" s="241"/>
      <c r="G3" s="271">
        <f>'Cost Summary Record'!D3</f>
        <v>0</v>
      </c>
      <c r="H3" s="263"/>
      <c r="I3" s="272"/>
      <c r="J3" s="241">
        <f>'Cost Summary Record'!F3</f>
        <v>0</v>
      </c>
      <c r="K3" s="241"/>
      <c r="L3" s="241">
        <f>'Cost Summary Record'!E3</f>
        <v>0</v>
      </c>
      <c r="M3" s="241"/>
      <c r="N3" s="20">
        <f>'Cost Summary Record'!E5</f>
        <v>0</v>
      </c>
    </row>
    <row r="4" spans="1:14" x14ac:dyDescent="0.3">
      <c r="A4" s="222" t="s">
        <v>1</v>
      </c>
      <c r="B4" s="166"/>
      <c r="C4" s="166"/>
      <c r="D4" s="166"/>
      <c r="E4" s="218" t="s">
        <v>74</v>
      </c>
      <c r="F4" s="218"/>
      <c r="G4" s="165" t="s">
        <v>73</v>
      </c>
      <c r="H4" s="166"/>
      <c r="I4" s="226"/>
      <c r="J4" s="165" t="s">
        <v>2</v>
      </c>
      <c r="K4" s="226"/>
      <c r="L4" s="218" t="s">
        <v>3</v>
      </c>
      <c r="M4" s="218"/>
      <c r="N4" s="232"/>
    </row>
    <row r="5" spans="1:14" ht="26.65" customHeight="1" x14ac:dyDescent="0.3">
      <c r="A5" s="264">
        <f>'Cost Summary Record'!A5:C5</f>
        <v>0</v>
      </c>
      <c r="B5" s="265"/>
      <c r="C5" s="265"/>
      <c r="D5" s="266"/>
      <c r="E5" s="267"/>
      <c r="F5" s="267"/>
      <c r="G5" s="268">
        <f>'Cost Summary Record'!D5</f>
        <v>0</v>
      </c>
      <c r="H5" s="269"/>
      <c r="I5" s="270"/>
      <c r="J5" s="271">
        <f>'Cost Summary Record'!F5</f>
        <v>0</v>
      </c>
      <c r="K5" s="272"/>
      <c r="L5" s="22"/>
      <c r="M5" s="23" t="s">
        <v>4</v>
      </c>
      <c r="N5" s="24"/>
    </row>
    <row r="6" spans="1:14" ht="15" customHeight="1" x14ac:dyDescent="0.3">
      <c r="A6" s="175" t="s">
        <v>25</v>
      </c>
      <c r="B6" s="176"/>
      <c r="C6" s="176"/>
      <c r="D6" s="176"/>
      <c r="E6" s="176"/>
      <c r="F6" s="176"/>
      <c r="G6" s="176"/>
      <c r="H6" s="176"/>
      <c r="I6" s="176"/>
      <c r="J6" s="176"/>
      <c r="K6" s="176"/>
      <c r="L6" s="176"/>
      <c r="M6" s="176"/>
      <c r="N6" s="177"/>
    </row>
    <row r="7" spans="1:14" ht="34.9" customHeight="1" x14ac:dyDescent="0.3">
      <c r="A7" s="248">
        <f>'Cost Summary Record'!A7:F7</f>
        <v>0</v>
      </c>
      <c r="B7" s="249"/>
      <c r="C7" s="249"/>
      <c r="D7" s="249"/>
      <c r="E7" s="249"/>
      <c r="F7" s="249"/>
      <c r="G7" s="249"/>
      <c r="H7" s="249"/>
      <c r="I7" s="249"/>
      <c r="J7" s="249"/>
      <c r="K7" s="249"/>
      <c r="L7" s="249"/>
      <c r="M7" s="249"/>
      <c r="N7" s="250"/>
    </row>
    <row r="8" spans="1:14" ht="24.6" customHeight="1" x14ac:dyDescent="0.3">
      <c r="A8" s="258" t="s">
        <v>29</v>
      </c>
      <c r="B8" s="251"/>
      <c r="C8" s="259" t="s">
        <v>106</v>
      </c>
      <c r="D8" s="251" t="s">
        <v>65</v>
      </c>
      <c r="E8" s="251"/>
      <c r="F8" s="251"/>
      <c r="G8" s="251"/>
      <c r="H8" s="251"/>
      <c r="I8" s="251"/>
      <c r="J8" s="251"/>
      <c r="K8" s="251"/>
      <c r="L8" s="251" t="s">
        <v>13</v>
      </c>
      <c r="M8" s="251"/>
      <c r="N8" s="252"/>
    </row>
    <row r="9" spans="1:14" ht="51" customHeight="1" x14ac:dyDescent="0.3">
      <c r="A9" s="55" t="s">
        <v>30</v>
      </c>
      <c r="B9" s="137" t="s">
        <v>105</v>
      </c>
      <c r="C9" s="192"/>
      <c r="D9" s="52" t="s">
        <v>64</v>
      </c>
      <c r="E9" s="26"/>
      <c r="F9" s="26"/>
      <c r="G9" s="26"/>
      <c r="H9" s="26"/>
      <c r="I9" s="26"/>
      <c r="J9" s="26"/>
      <c r="K9" s="26"/>
      <c r="L9" s="52" t="s">
        <v>20</v>
      </c>
      <c r="M9" s="52" t="s">
        <v>55</v>
      </c>
      <c r="N9" s="56" t="s">
        <v>33</v>
      </c>
    </row>
    <row r="10" spans="1:14" ht="27" customHeight="1" x14ac:dyDescent="0.3">
      <c r="A10" s="29"/>
      <c r="B10" s="57"/>
      <c r="C10" s="57"/>
      <c r="D10" s="52" t="s">
        <v>12</v>
      </c>
      <c r="E10" s="30"/>
      <c r="F10" s="30"/>
      <c r="G10" s="30"/>
      <c r="H10" s="30"/>
      <c r="I10" s="30"/>
      <c r="J10" s="30"/>
      <c r="K10" s="30"/>
      <c r="L10" s="31" t="str">
        <f t="shared" ref="L10:L18" si="0">IF(SUM(E10:K10)&gt;0,SUM(E10:K10),"")</f>
        <v/>
      </c>
      <c r="M10" s="32"/>
      <c r="N10" s="33" t="str">
        <f>IF(L10="","",L10*M10)</f>
        <v/>
      </c>
    </row>
    <row r="11" spans="1:14" ht="27" customHeight="1" x14ac:dyDescent="0.3">
      <c r="A11" s="29"/>
      <c r="B11" s="57"/>
      <c r="C11" s="57"/>
      <c r="D11" s="52" t="s">
        <v>12</v>
      </c>
      <c r="E11" s="30"/>
      <c r="F11" s="30"/>
      <c r="G11" s="30"/>
      <c r="H11" s="30"/>
      <c r="I11" s="30"/>
      <c r="J11" s="30"/>
      <c r="K11" s="30"/>
      <c r="L11" s="31" t="str">
        <f t="shared" si="0"/>
        <v/>
      </c>
      <c r="M11" s="32"/>
      <c r="N11" s="33" t="str">
        <f t="shared" ref="N11:N18" si="1">IF(L11="","",L11*M11)</f>
        <v/>
      </c>
    </row>
    <row r="12" spans="1:14" ht="27" customHeight="1" x14ac:dyDescent="0.3">
      <c r="A12" s="29"/>
      <c r="B12" s="57"/>
      <c r="C12" s="57"/>
      <c r="D12" s="52" t="s">
        <v>12</v>
      </c>
      <c r="E12" s="30"/>
      <c r="F12" s="30"/>
      <c r="G12" s="30"/>
      <c r="H12" s="30"/>
      <c r="I12" s="30"/>
      <c r="J12" s="30"/>
      <c r="K12" s="30"/>
      <c r="L12" s="31"/>
      <c r="M12" s="32"/>
      <c r="N12" s="33"/>
    </row>
    <row r="13" spans="1:14" ht="27" customHeight="1" x14ac:dyDescent="0.3">
      <c r="A13" s="29"/>
      <c r="B13" s="57"/>
      <c r="C13" s="57"/>
      <c r="D13" s="52" t="s">
        <v>12</v>
      </c>
      <c r="E13" s="30"/>
      <c r="F13" s="30"/>
      <c r="G13" s="30"/>
      <c r="H13" s="30"/>
      <c r="I13" s="30"/>
      <c r="J13" s="30"/>
      <c r="K13" s="30"/>
      <c r="L13" s="31" t="str">
        <f t="shared" si="0"/>
        <v/>
      </c>
      <c r="M13" s="32"/>
      <c r="N13" s="33" t="str">
        <f t="shared" si="1"/>
        <v/>
      </c>
    </row>
    <row r="14" spans="1:14" ht="27" customHeight="1" x14ac:dyDescent="0.3">
      <c r="A14" s="29"/>
      <c r="B14" s="57"/>
      <c r="C14" s="57"/>
      <c r="D14" s="52" t="s">
        <v>12</v>
      </c>
      <c r="E14" s="30"/>
      <c r="F14" s="30"/>
      <c r="G14" s="30"/>
      <c r="H14" s="30"/>
      <c r="I14" s="30"/>
      <c r="J14" s="30"/>
      <c r="K14" s="30"/>
      <c r="L14" s="31"/>
      <c r="M14" s="32"/>
      <c r="N14" s="33"/>
    </row>
    <row r="15" spans="1:14" ht="27" customHeight="1" x14ac:dyDescent="0.3">
      <c r="A15" s="29"/>
      <c r="B15" s="57"/>
      <c r="C15" s="57"/>
      <c r="D15" s="52" t="s">
        <v>12</v>
      </c>
      <c r="E15" s="30"/>
      <c r="F15" s="30"/>
      <c r="G15" s="30"/>
      <c r="H15" s="30"/>
      <c r="I15" s="30"/>
      <c r="J15" s="30"/>
      <c r="K15" s="30"/>
      <c r="L15" s="31" t="str">
        <f t="shared" ref="L15" si="2">IF(SUM(E15:K15)&gt;0,SUM(E15:K15),"")</f>
        <v/>
      </c>
      <c r="M15" s="32"/>
      <c r="N15" s="33" t="str">
        <f t="shared" ref="N15" si="3">IF(L15="","",L15*M15)</f>
        <v/>
      </c>
    </row>
    <row r="16" spans="1:14" ht="27" customHeight="1" x14ac:dyDescent="0.3">
      <c r="A16" s="29"/>
      <c r="B16" s="57"/>
      <c r="C16" s="57"/>
      <c r="D16" s="52" t="s">
        <v>12</v>
      </c>
      <c r="E16" s="30"/>
      <c r="F16" s="30"/>
      <c r="G16" s="30"/>
      <c r="H16" s="30"/>
      <c r="I16" s="30"/>
      <c r="J16" s="30"/>
      <c r="K16" s="30"/>
      <c r="L16" s="31" t="str">
        <f t="shared" si="0"/>
        <v/>
      </c>
      <c r="M16" s="32"/>
      <c r="N16" s="33" t="str">
        <f t="shared" si="1"/>
        <v/>
      </c>
    </row>
    <row r="17" spans="1:14" ht="27" customHeight="1" x14ac:dyDescent="0.3">
      <c r="A17" s="29"/>
      <c r="B17" s="57"/>
      <c r="C17" s="57"/>
      <c r="D17" s="52" t="s">
        <v>12</v>
      </c>
      <c r="E17" s="30"/>
      <c r="F17" s="30"/>
      <c r="G17" s="30"/>
      <c r="H17" s="30"/>
      <c r="I17" s="30"/>
      <c r="J17" s="30"/>
      <c r="K17" s="30"/>
      <c r="L17" s="31" t="str">
        <f t="shared" si="0"/>
        <v/>
      </c>
      <c r="M17" s="32"/>
      <c r="N17" s="33" t="str">
        <f t="shared" si="1"/>
        <v/>
      </c>
    </row>
    <row r="18" spans="1:14" ht="27" customHeight="1" x14ac:dyDescent="0.3">
      <c r="A18" s="29"/>
      <c r="B18" s="57"/>
      <c r="C18" s="57"/>
      <c r="D18" s="52" t="s">
        <v>12</v>
      </c>
      <c r="E18" s="30"/>
      <c r="F18" s="30"/>
      <c r="G18" s="30"/>
      <c r="H18" s="30"/>
      <c r="I18" s="30"/>
      <c r="J18" s="30"/>
      <c r="K18" s="30"/>
      <c r="L18" s="31" t="str">
        <f t="shared" si="0"/>
        <v/>
      </c>
      <c r="M18" s="32"/>
      <c r="N18" s="33" t="str">
        <f t="shared" si="1"/>
        <v/>
      </c>
    </row>
    <row r="19" spans="1:14" x14ac:dyDescent="0.3">
      <c r="A19" s="189" t="s">
        <v>61</v>
      </c>
      <c r="B19" s="190"/>
      <c r="C19" s="190"/>
      <c r="D19" s="190"/>
      <c r="E19" s="190"/>
      <c r="F19" s="190"/>
      <c r="G19" s="190"/>
      <c r="H19" s="190"/>
      <c r="I19" s="190"/>
      <c r="J19" s="190"/>
      <c r="K19" s="190"/>
      <c r="L19" s="31">
        <f>SUM(L10:L18)</f>
        <v>0</v>
      </c>
      <c r="M19" s="35"/>
      <c r="N19" s="33">
        <f>SUM(N10:N18)</f>
        <v>0</v>
      </c>
    </row>
    <row r="20" spans="1:14" ht="18" thickBot="1" x14ac:dyDescent="0.35">
      <c r="A20" s="211" t="s">
        <v>62</v>
      </c>
      <c r="B20" s="212"/>
      <c r="C20" s="212"/>
      <c r="D20" s="212"/>
      <c r="E20" s="212"/>
      <c r="F20" s="212"/>
      <c r="G20" s="212"/>
      <c r="H20" s="212"/>
      <c r="I20" s="212"/>
      <c r="J20" s="212"/>
      <c r="K20" s="212"/>
      <c r="L20" s="36">
        <f>O168</f>
        <v>0</v>
      </c>
      <c r="M20" s="58"/>
      <c r="N20" s="59">
        <f>P168</f>
        <v>0</v>
      </c>
    </row>
    <row r="21" spans="1:14" ht="18" thickBot="1" x14ac:dyDescent="0.35">
      <c r="A21" s="260" t="s">
        <v>68</v>
      </c>
      <c r="B21" s="261"/>
      <c r="C21" s="261"/>
      <c r="D21" s="261"/>
      <c r="E21" s="261"/>
      <c r="F21" s="261"/>
      <c r="G21" s="261"/>
      <c r="H21" s="261"/>
      <c r="I21" s="261"/>
      <c r="J21" s="261"/>
      <c r="K21" s="261"/>
      <c r="L21" s="60">
        <f>L19+L20</f>
        <v>0</v>
      </c>
      <c r="M21" s="61"/>
      <c r="N21" s="62">
        <f>N19+N20</f>
        <v>0</v>
      </c>
    </row>
    <row r="22" spans="1:14" ht="30" customHeight="1" x14ac:dyDescent="0.3">
      <c r="A22" s="203" t="s">
        <v>78</v>
      </c>
      <c r="B22" s="204"/>
      <c r="C22" s="204"/>
      <c r="D22" s="204"/>
      <c r="E22" s="204"/>
      <c r="F22" s="204"/>
      <c r="G22" s="204"/>
      <c r="H22" s="204"/>
      <c r="I22" s="204"/>
      <c r="J22" s="204"/>
      <c r="K22" s="204"/>
      <c r="L22" s="204"/>
      <c r="M22" s="204"/>
      <c r="N22" s="205"/>
    </row>
    <row r="23" spans="1:14" x14ac:dyDescent="0.3">
      <c r="A23" s="253" t="s">
        <v>26</v>
      </c>
      <c r="B23" s="254"/>
      <c r="C23" s="254"/>
      <c r="D23" s="255"/>
      <c r="E23" s="256" t="s">
        <v>27</v>
      </c>
      <c r="F23" s="254"/>
      <c r="G23" s="254"/>
      <c r="H23" s="254"/>
      <c r="I23" s="254"/>
      <c r="J23" s="254"/>
      <c r="K23" s="254"/>
      <c r="L23" s="255"/>
      <c r="M23" s="256" t="s">
        <v>17</v>
      </c>
      <c r="N23" s="257"/>
    </row>
    <row r="24" spans="1:14" ht="18" thickBot="1" x14ac:dyDescent="0.35">
      <c r="A24" s="242"/>
      <c r="B24" s="243"/>
      <c r="C24" s="243"/>
      <c r="D24" s="244"/>
      <c r="E24" s="245"/>
      <c r="F24" s="243"/>
      <c r="G24" s="243"/>
      <c r="H24" s="243"/>
      <c r="I24" s="243"/>
      <c r="J24" s="243"/>
      <c r="K24" s="243"/>
      <c r="L24" s="244"/>
      <c r="M24" s="246"/>
      <c r="N24" s="247"/>
    </row>
    <row r="25" spans="1:14" s="135" customFormat="1" ht="18" customHeight="1" x14ac:dyDescent="0.3">
      <c r="A25" s="143" t="s">
        <v>110</v>
      </c>
      <c r="B25" s="142"/>
      <c r="C25" s="142"/>
      <c r="D25" s="142"/>
      <c r="E25" s="142"/>
      <c r="F25" s="181" t="s">
        <v>95</v>
      </c>
      <c r="G25" s="181"/>
      <c r="H25" s="181"/>
      <c r="I25" s="142"/>
      <c r="J25" s="142"/>
      <c r="K25" s="142"/>
      <c r="L25" s="142"/>
      <c r="M25" s="142"/>
      <c r="N25" s="144" t="s">
        <v>93</v>
      </c>
    </row>
    <row r="26" spans="1:14" ht="13.15" customHeight="1" x14ac:dyDescent="0.3">
      <c r="A26" s="273" t="s">
        <v>29</v>
      </c>
      <c r="B26" s="274"/>
      <c r="C26" s="274" t="s">
        <v>32</v>
      </c>
      <c r="D26" s="251" t="s">
        <v>65</v>
      </c>
      <c r="E26" s="251"/>
      <c r="F26" s="251"/>
      <c r="G26" s="251"/>
      <c r="H26" s="251"/>
      <c r="I26" s="251"/>
      <c r="J26" s="251"/>
      <c r="K26" s="251"/>
      <c r="L26" s="274" t="s">
        <v>13</v>
      </c>
      <c r="M26" s="274"/>
      <c r="N26" s="275"/>
    </row>
    <row r="27" spans="1:14" ht="46.5" x14ac:dyDescent="0.3">
      <c r="A27" s="55" t="s">
        <v>30</v>
      </c>
      <c r="B27" s="14" t="s">
        <v>31</v>
      </c>
      <c r="C27" s="251"/>
      <c r="D27" s="52" t="s">
        <v>64</v>
      </c>
      <c r="E27" s="26"/>
      <c r="F27" s="26"/>
      <c r="G27" s="26"/>
      <c r="H27" s="26"/>
      <c r="I27" s="26"/>
      <c r="J27" s="26"/>
      <c r="K27" s="26"/>
      <c r="L27" s="52" t="s">
        <v>20</v>
      </c>
      <c r="M27" s="52" t="s">
        <v>55</v>
      </c>
      <c r="N27" s="56" t="s">
        <v>33</v>
      </c>
    </row>
    <row r="28" spans="1:14" ht="27" customHeight="1" x14ac:dyDescent="0.3">
      <c r="A28" s="29"/>
      <c r="B28" s="57"/>
      <c r="C28" s="57"/>
      <c r="D28" s="52" t="s">
        <v>12</v>
      </c>
      <c r="E28" s="30"/>
      <c r="F28" s="30"/>
      <c r="G28" s="30"/>
      <c r="H28" s="30"/>
      <c r="I28" s="30"/>
      <c r="J28" s="30"/>
      <c r="K28" s="30"/>
      <c r="L28" s="31" t="str">
        <f t="shared" ref="L28:L39" si="4">IF(SUM(E28:K28)&gt;0,SUM(E28:K28),"")</f>
        <v/>
      </c>
      <c r="M28" s="32"/>
      <c r="N28" s="33" t="str">
        <f>IF(L28="","",L28*M28)</f>
        <v/>
      </c>
    </row>
    <row r="29" spans="1:14" ht="27" customHeight="1" x14ac:dyDescent="0.3">
      <c r="A29" s="29"/>
      <c r="B29" s="57"/>
      <c r="C29" s="57"/>
      <c r="D29" s="52" t="s">
        <v>12</v>
      </c>
      <c r="E29" s="30"/>
      <c r="F29" s="30"/>
      <c r="G29" s="30"/>
      <c r="H29" s="30"/>
      <c r="I29" s="30"/>
      <c r="J29" s="30"/>
      <c r="K29" s="30"/>
      <c r="L29" s="31" t="str">
        <f t="shared" si="4"/>
        <v/>
      </c>
      <c r="M29" s="32"/>
      <c r="N29" s="33" t="str">
        <f t="shared" ref="N29:N39" si="5">IF(L29="","",L29*M29)</f>
        <v/>
      </c>
    </row>
    <row r="30" spans="1:14" ht="27" customHeight="1" x14ac:dyDescent="0.3">
      <c r="A30" s="29"/>
      <c r="B30" s="57"/>
      <c r="C30" s="57"/>
      <c r="D30" s="52" t="s">
        <v>12</v>
      </c>
      <c r="E30" s="30"/>
      <c r="F30" s="30"/>
      <c r="G30" s="30"/>
      <c r="H30" s="30"/>
      <c r="I30" s="30"/>
      <c r="J30" s="30"/>
      <c r="K30" s="30"/>
      <c r="L30" s="31" t="str">
        <f t="shared" si="4"/>
        <v/>
      </c>
      <c r="M30" s="32"/>
      <c r="N30" s="33" t="str">
        <f t="shared" si="5"/>
        <v/>
      </c>
    </row>
    <row r="31" spans="1:14" ht="27" customHeight="1" x14ac:dyDescent="0.3">
      <c r="A31" s="29"/>
      <c r="B31" s="57"/>
      <c r="C31" s="57"/>
      <c r="D31" s="52" t="s">
        <v>12</v>
      </c>
      <c r="E31" s="30"/>
      <c r="F31" s="30"/>
      <c r="G31" s="30"/>
      <c r="H31" s="30"/>
      <c r="I31" s="30"/>
      <c r="J31" s="30"/>
      <c r="K31" s="30"/>
      <c r="L31" s="31" t="str">
        <f t="shared" si="4"/>
        <v/>
      </c>
      <c r="M31" s="32"/>
      <c r="N31" s="33" t="str">
        <f t="shared" si="5"/>
        <v/>
      </c>
    </row>
    <row r="32" spans="1:14" ht="27" customHeight="1" x14ac:dyDescent="0.3">
      <c r="A32" s="29"/>
      <c r="B32" s="57"/>
      <c r="C32" s="57"/>
      <c r="D32" s="52" t="s">
        <v>12</v>
      </c>
      <c r="E32" s="30"/>
      <c r="F32" s="30"/>
      <c r="G32" s="30"/>
      <c r="H32" s="30"/>
      <c r="I32" s="30"/>
      <c r="J32" s="30"/>
      <c r="K32" s="30"/>
      <c r="L32" s="31" t="str">
        <f t="shared" ref="L32:L33" si="6">IF(SUM(E32:K32)&gt;0,SUM(E32:K32),"")</f>
        <v/>
      </c>
      <c r="M32" s="32"/>
      <c r="N32" s="33" t="str">
        <f t="shared" ref="N32:N33" si="7">IF(L32="","",L32*M32)</f>
        <v/>
      </c>
    </row>
    <row r="33" spans="1:14" ht="27" customHeight="1" x14ac:dyDescent="0.3">
      <c r="A33" s="29"/>
      <c r="B33" s="57"/>
      <c r="C33" s="57"/>
      <c r="D33" s="52" t="s">
        <v>12</v>
      </c>
      <c r="E33" s="30"/>
      <c r="F33" s="30"/>
      <c r="G33" s="30"/>
      <c r="H33" s="30"/>
      <c r="I33" s="30"/>
      <c r="J33" s="30"/>
      <c r="K33" s="30"/>
      <c r="L33" s="31" t="str">
        <f t="shared" si="6"/>
        <v/>
      </c>
      <c r="M33" s="32"/>
      <c r="N33" s="33" t="str">
        <f t="shared" si="7"/>
        <v/>
      </c>
    </row>
    <row r="34" spans="1:14" ht="27" customHeight="1" x14ac:dyDescent="0.3">
      <c r="A34" s="29"/>
      <c r="B34" s="57"/>
      <c r="C34" s="57"/>
      <c r="D34" s="52" t="s">
        <v>12</v>
      </c>
      <c r="E34" s="30"/>
      <c r="F34" s="30"/>
      <c r="G34" s="30"/>
      <c r="H34" s="30"/>
      <c r="I34" s="30"/>
      <c r="J34" s="30"/>
      <c r="K34" s="30"/>
      <c r="L34" s="31" t="str">
        <f t="shared" si="4"/>
        <v/>
      </c>
      <c r="M34" s="32"/>
      <c r="N34" s="33" t="str">
        <f t="shared" si="5"/>
        <v/>
      </c>
    </row>
    <row r="35" spans="1:14" ht="27" customHeight="1" x14ac:dyDescent="0.3">
      <c r="A35" s="29"/>
      <c r="B35" s="57"/>
      <c r="C35" s="57"/>
      <c r="D35" s="52" t="s">
        <v>12</v>
      </c>
      <c r="E35" s="30"/>
      <c r="F35" s="30"/>
      <c r="G35" s="30"/>
      <c r="H35" s="30"/>
      <c r="I35" s="30"/>
      <c r="J35" s="30"/>
      <c r="K35" s="30"/>
      <c r="L35" s="31" t="str">
        <f t="shared" si="4"/>
        <v/>
      </c>
      <c r="M35" s="32"/>
      <c r="N35" s="33" t="str">
        <f t="shared" si="5"/>
        <v/>
      </c>
    </row>
    <row r="36" spans="1:14" ht="27" customHeight="1" x14ac:dyDescent="0.3">
      <c r="A36" s="29"/>
      <c r="B36" s="57"/>
      <c r="C36" s="57"/>
      <c r="D36" s="52" t="s">
        <v>12</v>
      </c>
      <c r="E36" s="30"/>
      <c r="F36" s="30"/>
      <c r="G36" s="30"/>
      <c r="H36" s="30"/>
      <c r="I36" s="30"/>
      <c r="J36" s="30"/>
      <c r="K36" s="30"/>
      <c r="L36" s="31" t="str">
        <f t="shared" si="4"/>
        <v/>
      </c>
      <c r="M36" s="32"/>
      <c r="N36" s="33" t="str">
        <f t="shared" ref="N36" si="8">IF(L36="","",L36*M36)</f>
        <v/>
      </c>
    </row>
    <row r="37" spans="1:14" ht="27" customHeight="1" x14ac:dyDescent="0.3">
      <c r="A37" s="29"/>
      <c r="B37" s="57"/>
      <c r="C37" s="57"/>
      <c r="D37" s="52" t="s">
        <v>12</v>
      </c>
      <c r="E37" s="30"/>
      <c r="F37" s="30"/>
      <c r="G37" s="30"/>
      <c r="H37" s="30"/>
      <c r="I37" s="30"/>
      <c r="J37" s="30"/>
      <c r="K37" s="30"/>
      <c r="L37" s="31" t="str">
        <f t="shared" si="4"/>
        <v/>
      </c>
      <c r="M37" s="32"/>
      <c r="N37" s="33" t="str">
        <f t="shared" si="5"/>
        <v/>
      </c>
    </row>
    <row r="38" spans="1:14" ht="27" customHeight="1" x14ac:dyDescent="0.3">
      <c r="A38" s="29"/>
      <c r="B38" s="57"/>
      <c r="C38" s="57"/>
      <c r="D38" s="52" t="s">
        <v>12</v>
      </c>
      <c r="E38" s="30"/>
      <c r="F38" s="30"/>
      <c r="G38" s="30"/>
      <c r="H38" s="30"/>
      <c r="I38" s="30"/>
      <c r="J38" s="30"/>
      <c r="K38" s="30"/>
      <c r="L38" s="31" t="str">
        <f t="shared" si="4"/>
        <v/>
      </c>
      <c r="M38" s="32"/>
      <c r="N38" s="33" t="str">
        <f t="shared" si="5"/>
        <v/>
      </c>
    </row>
    <row r="39" spans="1:14" ht="27" customHeight="1" x14ac:dyDescent="0.3">
      <c r="A39" s="29"/>
      <c r="B39" s="57"/>
      <c r="C39" s="57"/>
      <c r="D39" s="52" t="s">
        <v>12</v>
      </c>
      <c r="E39" s="30"/>
      <c r="F39" s="30"/>
      <c r="G39" s="30"/>
      <c r="H39" s="30"/>
      <c r="I39" s="30"/>
      <c r="J39" s="30"/>
      <c r="K39" s="30"/>
      <c r="L39" s="31" t="str">
        <f t="shared" si="4"/>
        <v/>
      </c>
      <c r="M39" s="32"/>
      <c r="N39" s="33" t="str">
        <f t="shared" si="5"/>
        <v/>
      </c>
    </row>
    <row r="40" spans="1:14" ht="18" thickBot="1" x14ac:dyDescent="0.35">
      <c r="A40" s="211" t="s">
        <v>61</v>
      </c>
      <c r="B40" s="212"/>
      <c r="C40" s="212"/>
      <c r="D40" s="212"/>
      <c r="E40" s="212"/>
      <c r="F40" s="212"/>
      <c r="G40" s="212"/>
      <c r="H40" s="212"/>
      <c r="I40" s="212"/>
      <c r="J40" s="212"/>
      <c r="K40" s="212"/>
      <c r="L40" s="36">
        <f>SUM(L28:L39)</f>
        <v>0</v>
      </c>
      <c r="M40" s="38"/>
      <c r="N40" s="39">
        <f>SUM(N28:N39)</f>
        <v>0</v>
      </c>
    </row>
    <row r="41" spans="1:14" s="135" customFormat="1" ht="18" customHeight="1" x14ac:dyDescent="0.3">
      <c r="A41" s="143" t="s">
        <v>110</v>
      </c>
      <c r="B41" s="142"/>
      <c r="C41" s="142"/>
      <c r="D41" s="142"/>
      <c r="E41" s="142"/>
      <c r="F41" s="181" t="s">
        <v>96</v>
      </c>
      <c r="G41" s="181"/>
      <c r="H41" s="181"/>
      <c r="I41" s="142"/>
      <c r="J41" s="142"/>
      <c r="K41" s="142"/>
      <c r="L41" s="142"/>
      <c r="M41" s="142"/>
      <c r="N41" s="144" t="s">
        <v>93</v>
      </c>
    </row>
    <row r="42" spans="1:14" ht="13.15" customHeight="1" x14ac:dyDescent="0.3">
      <c r="A42" s="258" t="s">
        <v>29</v>
      </c>
      <c r="B42" s="251"/>
      <c r="C42" s="251" t="s">
        <v>32</v>
      </c>
      <c r="D42" s="251" t="s">
        <v>65</v>
      </c>
      <c r="E42" s="251"/>
      <c r="F42" s="251"/>
      <c r="G42" s="251"/>
      <c r="H42" s="251"/>
      <c r="I42" s="251"/>
      <c r="J42" s="251"/>
      <c r="K42" s="251"/>
      <c r="L42" s="251" t="s">
        <v>13</v>
      </c>
      <c r="M42" s="251"/>
      <c r="N42" s="252"/>
    </row>
    <row r="43" spans="1:14" ht="46.5" x14ac:dyDescent="0.3">
      <c r="A43" s="55" t="s">
        <v>30</v>
      </c>
      <c r="B43" s="14" t="s">
        <v>31</v>
      </c>
      <c r="C43" s="251"/>
      <c r="D43" s="52" t="s">
        <v>64</v>
      </c>
      <c r="E43" s="26"/>
      <c r="F43" s="26"/>
      <c r="G43" s="26"/>
      <c r="H43" s="26"/>
      <c r="I43" s="26"/>
      <c r="J43" s="26"/>
      <c r="K43" s="26"/>
      <c r="L43" s="52" t="s">
        <v>20</v>
      </c>
      <c r="M43" s="52" t="s">
        <v>55</v>
      </c>
      <c r="N43" s="56" t="s">
        <v>33</v>
      </c>
    </row>
    <row r="44" spans="1:14" ht="27" customHeight="1" x14ac:dyDescent="0.3">
      <c r="A44" s="29"/>
      <c r="B44" s="57"/>
      <c r="C44" s="57"/>
      <c r="D44" s="52" t="s">
        <v>12</v>
      </c>
      <c r="E44" s="30"/>
      <c r="F44" s="30"/>
      <c r="G44" s="30"/>
      <c r="H44" s="30"/>
      <c r="I44" s="30"/>
      <c r="J44" s="30"/>
      <c r="K44" s="30"/>
      <c r="L44" s="31" t="str">
        <f t="shared" ref="L44:L55" si="9">IF(SUM(E44:K44)&gt;0,SUM(E44:K44),"")</f>
        <v/>
      </c>
      <c r="M44" s="32"/>
      <c r="N44" s="33" t="str">
        <f>IF(L44="","",L44*M44)</f>
        <v/>
      </c>
    </row>
    <row r="45" spans="1:14" ht="27" customHeight="1" x14ac:dyDescent="0.3">
      <c r="A45" s="29"/>
      <c r="B45" s="57"/>
      <c r="C45" s="57"/>
      <c r="D45" s="52" t="s">
        <v>12</v>
      </c>
      <c r="E45" s="30"/>
      <c r="F45" s="30"/>
      <c r="G45" s="30"/>
      <c r="H45" s="30"/>
      <c r="I45" s="30"/>
      <c r="J45" s="30"/>
      <c r="K45" s="30"/>
      <c r="L45" s="31" t="str">
        <f t="shared" si="9"/>
        <v/>
      </c>
      <c r="M45" s="32"/>
      <c r="N45" s="33" t="str">
        <f t="shared" ref="N45:N55" si="10">IF(L45="","",L45*M45)</f>
        <v/>
      </c>
    </row>
    <row r="46" spans="1:14" ht="27" customHeight="1" x14ac:dyDescent="0.3">
      <c r="A46" s="29"/>
      <c r="B46" s="57"/>
      <c r="C46" s="57"/>
      <c r="D46" s="52" t="s">
        <v>12</v>
      </c>
      <c r="E46" s="30"/>
      <c r="F46" s="30"/>
      <c r="G46" s="30"/>
      <c r="H46" s="30"/>
      <c r="I46" s="30"/>
      <c r="J46" s="30"/>
      <c r="K46" s="30"/>
      <c r="L46" s="31" t="str">
        <f t="shared" si="9"/>
        <v/>
      </c>
      <c r="M46" s="32"/>
      <c r="N46" s="33" t="str">
        <f t="shared" si="10"/>
        <v/>
      </c>
    </row>
    <row r="47" spans="1:14" ht="27" customHeight="1" x14ac:dyDescent="0.3">
      <c r="A47" s="29"/>
      <c r="B47" s="57"/>
      <c r="C47" s="57"/>
      <c r="D47" s="52" t="s">
        <v>12</v>
      </c>
      <c r="E47" s="30"/>
      <c r="F47" s="30"/>
      <c r="G47" s="30"/>
      <c r="H47" s="30"/>
      <c r="I47" s="30"/>
      <c r="J47" s="30"/>
      <c r="K47" s="30"/>
      <c r="L47" s="31" t="str">
        <f t="shared" si="9"/>
        <v/>
      </c>
      <c r="M47" s="32"/>
      <c r="N47" s="33" t="str">
        <f t="shared" si="10"/>
        <v/>
      </c>
    </row>
    <row r="48" spans="1:14" ht="27" customHeight="1" x14ac:dyDescent="0.3">
      <c r="A48" s="29"/>
      <c r="B48" s="57"/>
      <c r="C48" s="57"/>
      <c r="D48" s="52" t="s">
        <v>12</v>
      </c>
      <c r="E48" s="30"/>
      <c r="F48" s="30"/>
      <c r="G48" s="30"/>
      <c r="H48" s="30"/>
      <c r="I48" s="30"/>
      <c r="J48" s="30"/>
      <c r="K48" s="30"/>
      <c r="L48" s="31" t="str">
        <f t="shared" si="9"/>
        <v/>
      </c>
      <c r="M48" s="32"/>
      <c r="N48" s="33" t="str">
        <f t="shared" si="10"/>
        <v/>
      </c>
    </row>
    <row r="49" spans="1:16" ht="27" customHeight="1" x14ac:dyDescent="0.3">
      <c r="A49" s="29"/>
      <c r="B49" s="57"/>
      <c r="C49" s="57"/>
      <c r="D49" s="52" t="s">
        <v>12</v>
      </c>
      <c r="E49" s="30"/>
      <c r="F49" s="30"/>
      <c r="G49" s="30"/>
      <c r="H49" s="30"/>
      <c r="I49" s="30"/>
      <c r="J49" s="30"/>
      <c r="K49" s="30"/>
      <c r="L49" s="31" t="str">
        <f t="shared" ref="L49:L50" si="11">IF(SUM(E49:K49)&gt;0,SUM(E49:K49),"")</f>
        <v/>
      </c>
      <c r="M49" s="32"/>
      <c r="N49" s="33" t="str">
        <f t="shared" ref="N49:N50" si="12">IF(L49="","",L49*M49)</f>
        <v/>
      </c>
    </row>
    <row r="50" spans="1:16" ht="27" customHeight="1" x14ac:dyDescent="0.3">
      <c r="A50" s="29"/>
      <c r="B50" s="57"/>
      <c r="C50" s="57"/>
      <c r="D50" s="52" t="s">
        <v>12</v>
      </c>
      <c r="E50" s="30"/>
      <c r="F50" s="30"/>
      <c r="G50" s="30"/>
      <c r="H50" s="30"/>
      <c r="I50" s="30"/>
      <c r="J50" s="30"/>
      <c r="K50" s="30"/>
      <c r="L50" s="31" t="str">
        <f t="shared" si="11"/>
        <v/>
      </c>
      <c r="M50" s="32"/>
      <c r="N50" s="33" t="str">
        <f t="shared" si="12"/>
        <v/>
      </c>
    </row>
    <row r="51" spans="1:16" ht="27" customHeight="1" x14ac:dyDescent="0.3">
      <c r="A51" s="29"/>
      <c r="B51" s="57"/>
      <c r="C51" s="57"/>
      <c r="D51" s="52" t="s">
        <v>12</v>
      </c>
      <c r="E51" s="30"/>
      <c r="F51" s="30"/>
      <c r="G51" s="30"/>
      <c r="H51" s="30"/>
      <c r="I51" s="30"/>
      <c r="J51" s="30"/>
      <c r="K51" s="30"/>
      <c r="L51" s="31" t="str">
        <f t="shared" si="9"/>
        <v/>
      </c>
      <c r="M51" s="32"/>
      <c r="N51" s="33" t="str">
        <f t="shared" si="10"/>
        <v/>
      </c>
    </row>
    <row r="52" spans="1:16" ht="27" customHeight="1" x14ac:dyDescent="0.3">
      <c r="A52" s="29"/>
      <c r="B52" s="57"/>
      <c r="C52" s="57"/>
      <c r="D52" s="52" t="s">
        <v>12</v>
      </c>
      <c r="E52" s="30"/>
      <c r="F52" s="30"/>
      <c r="G52" s="30"/>
      <c r="H52" s="30"/>
      <c r="I52" s="30"/>
      <c r="J52" s="30"/>
      <c r="K52" s="30"/>
      <c r="L52" s="31" t="str">
        <f t="shared" si="9"/>
        <v/>
      </c>
      <c r="M52" s="32"/>
      <c r="N52" s="33" t="str">
        <f t="shared" si="10"/>
        <v/>
      </c>
    </row>
    <row r="53" spans="1:16" ht="27" customHeight="1" x14ac:dyDescent="0.3">
      <c r="A53" s="29"/>
      <c r="B53" s="57"/>
      <c r="C53" s="57"/>
      <c r="D53" s="52" t="s">
        <v>12</v>
      </c>
      <c r="E53" s="30"/>
      <c r="F53" s="30"/>
      <c r="G53" s="30"/>
      <c r="H53" s="30"/>
      <c r="I53" s="30"/>
      <c r="J53" s="30"/>
      <c r="K53" s="30"/>
      <c r="L53" s="31" t="str">
        <f t="shared" si="9"/>
        <v/>
      </c>
      <c r="M53" s="32"/>
      <c r="N53" s="33" t="str">
        <f t="shared" si="10"/>
        <v/>
      </c>
    </row>
    <row r="54" spans="1:16" ht="27" customHeight="1" x14ac:dyDescent="0.3">
      <c r="A54" s="29"/>
      <c r="B54" s="57"/>
      <c r="C54" s="57"/>
      <c r="D54" s="52" t="s">
        <v>12</v>
      </c>
      <c r="E54" s="30"/>
      <c r="F54" s="30"/>
      <c r="G54" s="30"/>
      <c r="H54" s="30"/>
      <c r="I54" s="30"/>
      <c r="J54" s="30"/>
      <c r="K54" s="30"/>
      <c r="L54" s="31" t="str">
        <f t="shared" si="9"/>
        <v/>
      </c>
      <c r="M54" s="32"/>
      <c r="N54" s="33" t="str">
        <f t="shared" si="10"/>
        <v/>
      </c>
    </row>
    <row r="55" spans="1:16" ht="27" customHeight="1" x14ac:dyDescent="0.3">
      <c r="A55" s="29"/>
      <c r="B55" s="57"/>
      <c r="C55" s="57"/>
      <c r="D55" s="52" t="s">
        <v>12</v>
      </c>
      <c r="E55" s="30"/>
      <c r="F55" s="30"/>
      <c r="G55" s="30"/>
      <c r="H55" s="30"/>
      <c r="I55" s="30"/>
      <c r="J55" s="30"/>
      <c r="K55" s="30"/>
      <c r="L55" s="31" t="str">
        <f t="shared" si="9"/>
        <v/>
      </c>
      <c r="M55" s="32"/>
      <c r="N55" s="33" t="str">
        <f t="shared" si="10"/>
        <v/>
      </c>
    </row>
    <row r="56" spans="1:16" ht="18" thickBot="1" x14ac:dyDescent="0.35">
      <c r="A56" s="211" t="s">
        <v>61</v>
      </c>
      <c r="B56" s="212"/>
      <c r="C56" s="212"/>
      <c r="D56" s="212"/>
      <c r="E56" s="212"/>
      <c r="F56" s="212"/>
      <c r="G56" s="212"/>
      <c r="H56" s="212"/>
      <c r="I56" s="212"/>
      <c r="J56" s="212"/>
      <c r="K56" s="212"/>
      <c r="L56" s="36">
        <f>SUM(L44:L55)</f>
        <v>0</v>
      </c>
      <c r="M56" s="38"/>
      <c r="N56" s="39">
        <f>SUM(N44:N55)</f>
        <v>0</v>
      </c>
      <c r="O56" s="50">
        <f>L40+L56</f>
        <v>0</v>
      </c>
      <c r="P56" s="51">
        <f>N40+N56</f>
        <v>0</v>
      </c>
    </row>
    <row r="57" spans="1:16" s="135" customFormat="1" ht="18" customHeight="1" x14ac:dyDescent="0.3">
      <c r="A57" s="143" t="s">
        <v>110</v>
      </c>
      <c r="B57" s="142"/>
      <c r="C57" s="142"/>
      <c r="D57" s="142"/>
      <c r="E57" s="142"/>
      <c r="F57" s="181" t="s">
        <v>97</v>
      </c>
      <c r="G57" s="181"/>
      <c r="H57" s="181"/>
      <c r="I57" s="142"/>
      <c r="J57" s="142"/>
      <c r="K57" s="142"/>
      <c r="L57" s="142"/>
      <c r="M57" s="142"/>
      <c r="N57" s="144" t="s">
        <v>93</v>
      </c>
    </row>
    <row r="58" spans="1:16" ht="13.15" customHeight="1" x14ac:dyDescent="0.3">
      <c r="A58" s="258" t="s">
        <v>29</v>
      </c>
      <c r="B58" s="251"/>
      <c r="C58" s="251" t="s">
        <v>32</v>
      </c>
      <c r="D58" s="251" t="s">
        <v>65</v>
      </c>
      <c r="E58" s="251"/>
      <c r="F58" s="251"/>
      <c r="G58" s="251"/>
      <c r="H58" s="251"/>
      <c r="I58" s="251"/>
      <c r="J58" s="251"/>
      <c r="K58" s="251"/>
      <c r="L58" s="251" t="s">
        <v>13</v>
      </c>
      <c r="M58" s="251"/>
      <c r="N58" s="252"/>
    </row>
    <row r="59" spans="1:16" ht="46.5" x14ac:dyDescent="0.3">
      <c r="A59" s="55" t="s">
        <v>30</v>
      </c>
      <c r="B59" s="14" t="s">
        <v>31</v>
      </c>
      <c r="C59" s="251"/>
      <c r="D59" s="52" t="s">
        <v>64</v>
      </c>
      <c r="E59" s="26"/>
      <c r="F59" s="26"/>
      <c r="G59" s="26"/>
      <c r="H59" s="26"/>
      <c r="I59" s="26"/>
      <c r="J59" s="26"/>
      <c r="K59" s="26"/>
      <c r="L59" s="52" t="s">
        <v>20</v>
      </c>
      <c r="M59" s="52" t="s">
        <v>55</v>
      </c>
      <c r="N59" s="56" t="s">
        <v>33</v>
      </c>
    </row>
    <row r="60" spans="1:16" ht="27" customHeight="1" x14ac:dyDescent="0.3">
      <c r="A60" s="29"/>
      <c r="B60" s="57"/>
      <c r="C60" s="57"/>
      <c r="D60" s="52" t="s">
        <v>12</v>
      </c>
      <c r="E60" s="30"/>
      <c r="F60" s="30"/>
      <c r="G60" s="30"/>
      <c r="H60" s="30"/>
      <c r="I60" s="30"/>
      <c r="J60" s="30"/>
      <c r="K60" s="30"/>
      <c r="L60" s="31" t="str">
        <f t="shared" ref="L60:L71" si="13">IF(SUM(E60:K60)&gt;0,SUM(E60:K60),"")</f>
        <v/>
      </c>
      <c r="M60" s="32"/>
      <c r="N60" s="33" t="str">
        <f>IF(L60="","",L60*M60)</f>
        <v/>
      </c>
    </row>
    <row r="61" spans="1:16" ht="27" customHeight="1" x14ac:dyDescent="0.3">
      <c r="A61" s="29"/>
      <c r="B61" s="57"/>
      <c r="C61" s="57"/>
      <c r="D61" s="52" t="s">
        <v>12</v>
      </c>
      <c r="E61" s="30"/>
      <c r="F61" s="30"/>
      <c r="G61" s="30"/>
      <c r="H61" s="30"/>
      <c r="I61" s="30"/>
      <c r="J61" s="30"/>
      <c r="K61" s="30"/>
      <c r="L61" s="31" t="str">
        <f t="shared" si="13"/>
        <v/>
      </c>
      <c r="M61" s="32"/>
      <c r="N61" s="33" t="str">
        <f t="shared" ref="N61:N71" si="14">IF(L61="","",L61*M61)</f>
        <v/>
      </c>
    </row>
    <row r="62" spans="1:16" ht="27" customHeight="1" x14ac:dyDescent="0.3">
      <c r="A62" s="29"/>
      <c r="B62" s="57"/>
      <c r="C62" s="57"/>
      <c r="D62" s="52" t="s">
        <v>12</v>
      </c>
      <c r="E62" s="30"/>
      <c r="F62" s="30"/>
      <c r="G62" s="30"/>
      <c r="H62" s="30"/>
      <c r="I62" s="30"/>
      <c r="J62" s="30"/>
      <c r="K62" s="30"/>
      <c r="L62" s="31" t="str">
        <f t="shared" si="13"/>
        <v/>
      </c>
      <c r="M62" s="32"/>
      <c r="N62" s="33" t="str">
        <f t="shared" si="14"/>
        <v/>
      </c>
    </row>
    <row r="63" spans="1:16" ht="27" customHeight="1" x14ac:dyDescent="0.3">
      <c r="A63" s="29"/>
      <c r="B63" s="57"/>
      <c r="C63" s="57"/>
      <c r="D63" s="52" t="s">
        <v>12</v>
      </c>
      <c r="E63" s="30"/>
      <c r="F63" s="30"/>
      <c r="G63" s="30"/>
      <c r="H63" s="30"/>
      <c r="I63" s="30"/>
      <c r="J63" s="30"/>
      <c r="K63" s="30"/>
      <c r="L63" s="31" t="str">
        <f t="shared" si="13"/>
        <v/>
      </c>
      <c r="M63" s="32"/>
      <c r="N63" s="33" t="str">
        <f t="shared" si="14"/>
        <v/>
      </c>
    </row>
    <row r="64" spans="1:16" ht="27" customHeight="1" x14ac:dyDescent="0.3">
      <c r="A64" s="29"/>
      <c r="B64" s="57"/>
      <c r="C64" s="57"/>
      <c r="D64" s="52" t="s">
        <v>12</v>
      </c>
      <c r="E64" s="30"/>
      <c r="F64" s="30"/>
      <c r="G64" s="30"/>
      <c r="H64" s="30"/>
      <c r="I64" s="30"/>
      <c r="J64" s="30"/>
      <c r="K64" s="30"/>
      <c r="L64" s="31" t="str">
        <f t="shared" ref="L64:L65" si="15">IF(SUM(E64:K64)&gt;0,SUM(E64:K64),"")</f>
        <v/>
      </c>
      <c r="M64" s="32"/>
      <c r="N64" s="33" t="str">
        <f t="shared" ref="N64:N65" si="16">IF(L64="","",L64*M64)</f>
        <v/>
      </c>
    </row>
    <row r="65" spans="1:16" ht="27" customHeight="1" x14ac:dyDescent="0.3">
      <c r="A65" s="29"/>
      <c r="B65" s="57"/>
      <c r="C65" s="57"/>
      <c r="D65" s="52" t="s">
        <v>12</v>
      </c>
      <c r="E65" s="30"/>
      <c r="F65" s="30"/>
      <c r="G65" s="30"/>
      <c r="H65" s="30"/>
      <c r="I65" s="30"/>
      <c r="J65" s="30"/>
      <c r="K65" s="30"/>
      <c r="L65" s="31" t="str">
        <f t="shared" si="15"/>
        <v/>
      </c>
      <c r="M65" s="32"/>
      <c r="N65" s="33" t="str">
        <f t="shared" si="16"/>
        <v/>
      </c>
    </row>
    <row r="66" spans="1:16" ht="27" customHeight="1" x14ac:dyDescent="0.3">
      <c r="A66" s="29"/>
      <c r="B66" s="57"/>
      <c r="C66" s="57"/>
      <c r="D66" s="52" t="s">
        <v>12</v>
      </c>
      <c r="E66" s="30"/>
      <c r="F66" s="30"/>
      <c r="G66" s="30"/>
      <c r="H66" s="30"/>
      <c r="I66" s="30"/>
      <c r="J66" s="30"/>
      <c r="K66" s="30"/>
      <c r="L66" s="31" t="str">
        <f t="shared" si="13"/>
        <v/>
      </c>
      <c r="M66" s="32"/>
      <c r="N66" s="33" t="str">
        <f t="shared" si="14"/>
        <v/>
      </c>
    </row>
    <row r="67" spans="1:16" ht="27" customHeight="1" x14ac:dyDescent="0.3">
      <c r="A67" s="29"/>
      <c r="B67" s="57"/>
      <c r="C67" s="57"/>
      <c r="D67" s="52" t="s">
        <v>12</v>
      </c>
      <c r="E67" s="30"/>
      <c r="F67" s="30"/>
      <c r="G67" s="30"/>
      <c r="H67" s="30"/>
      <c r="I67" s="30"/>
      <c r="J67" s="30"/>
      <c r="K67" s="30"/>
      <c r="L67" s="31" t="str">
        <f t="shared" si="13"/>
        <v/>
      </c>
      <c r="M67" s="32"/>
      <c r="N67" s="33" t="str">
        <f t="shared" si="14"/>
        <v/>
      </c>
    </row>
    <row r="68" spans="1:16" ht="27" customHeight="1" x14ac:dyDescent="0.3">
      <c r="A68" s="29"/>
      <c r="B68" s="57"/>
      <c r="C68" s="57"/>
      <c r="D68" s="52" t="s">
        <v>12</v>
      </c>
      <c r="E68" s="30"/>
      <c r="F68" s="30"/>
      <c r="G68" s="30"/>
      <c r="H68" s="30"/>
      <c r="I68" s="30"/>
      <c r="J68" s="30"/>
      <c r="K68" s="30"/>
      <c r="L68" s="31" t="str">
        <f t="shared" si="13"/>
        <v/>
      </c>
      <c r="M68" s="32"/>
      <c r="N68" s="33" t="str">
        <f t="shared" si="14"/>
        <v/>
      </c>
    </row>
    <row r="69" spans="1:16" ht="27" customHeight="1" x14ac:dyDescent="0.3">
      <c r="A69" s="29"/>
      <c r="B69" s="57"/>
      <c r="C69" s="57"/>
      <c r="D69" s="52" t="s">
        <v>12</v>
      </c>
      <c r="E69" s="30"/>
      <c r="F69" s="30"/>
      <c r="G69" s="30"/>
      <c r="H69" s="30"/>
      <c r="I69" s="30"/>
      <c r="J69" s="30"/>
      <c r="K69" s="30"/>
      <c r="L69" s="31" t="str">
        <f t="shared" si="13"/>
        <v/>
      </c>
      <c r="M69" s="32"/>
      <c r="N69" s="33" t="str">
        <f t="shared" si="14"/>
        <v/>
      </c>
    </row>
    <row r="70" spans="1:16" ht="27" customHeight="1" x14ac:dyDescent="0.3">
      <c r="A70" s="29"/>
      <c r="B70" s="57"/>
      <c r="C70" s="57"/>
      <c r="D70" s="52" t="s">
        <v>12</v>
      </c>
      <c r="E70" s="30"/>
      <c r="F70" s="30"/>
      <c r="G70" s="30"/>
      <c r="H70" s="30"/>
      <c r="I70" s="30"/>
      <c r="J70" s="30"/>
      <c r="K70" s="30"/>
      <c r="L70" s="31" t="str">
        <f t="shared" si="13"/>
        <v/>
      </c>
      <c r="M70" s="32"/>
      <c r="N70" s="33" t="str">
        <f t="shared" si="14"/>
        <v/>
      </c>
    </row>
    <row r="71" spans="1:16" ht="27" customHeight="1" x14ac:dyDescent="0.3">
      <c r="A71" s="29"/>
      <c r="B71" s="57"/>
      <c r="C71" s="57"/>
      <c r="D71" s="52" t="s">
        <v>12</v>
      </c>
      <c r="E71" s="30"/>
      <c r="F71" s="30"/>
      <c r="G71" s="30"/>
      <c r="H71" s="30"/>
      <c r="I71" s="30"/>
      <c r="J71" s="30"/>
      <c r="K71" s="30"/>
      <c r="L71" s="31" t="str">
        <f t="shared" si="13"/>
        <v/>
      </c>
      <c r="M71" s="32"/>
      <c r="N71" s="33" t="str">
        <f t="shared" si="14"/>
        <v/>
      </c>
    </row>
    <row r="72" spans="1:16" ht="18" thickBot="1" x14ac:dyDescent="0.35">
      <c r="A72" s="211" t="s">
        <v>61</v>
      </c>
      <c r="B72" s="212"/>
      <c r="C72" s="212"/>
      <c r="D72" s="212"/>
      <c r="E72" s="212"/>
      <c r="F72" s="212"/>
      <c r="G72" s="212"/>
      <c r="H72" s="212"/>
      <c r="I72" s="212"/>
      <c r="J72" s="212"/>
      <c r="K72" s="212"/>
      <c r="L72" s="36">
        <f>SUM(L60:L71)</f>
        <v>0</v>
      </c>
      <c r="M72" s="38"/>
      <c r="N72" s="39">
        <f>SUM(N60:N71)</f>
        <v>0</v>
      </c>
      <c r="O72" s="50">
        <f>O56+L72</f>
        <v>0</v>
      </c>
      <c r="P72" s="51">
        <f>P56+N72</f>
        <v>0</v>
      </c>
    </row>
    <row r="73" spans="1:16" s="135" customFormat="1" ht="18" customHeight="1" x14ac:dyDescent="0.3">
      <c r="A73" s="143" t="s">
        <v>110</v>
      </c>
      <c r="B73" s="142"/>
      <c r="C73" s="142"/>
      <c r="D73" s="142"/>
      <c r="E73" s="142"/>
      <c r="F73" s="181" t="s">
        <v>98</v>
      </c>
      <c r="G73" s="181"/>
      <c r="H73" s="181"/>
      <c r="I73" s="142"/>
      <c r="J73" s="142"/>
      <c r="K73" s="142"/>
      <c r="L73" s="142"/>
      <c r="M73" s="142"/>
      <c r="N73" s="144" t="s">
        <v>93</v>
      </c>
    </row>
    <row r="74" spans="1:16" ht="13.15" customHeight="1" x14ac:dyDescent="0.3">
      <c r="A74" s="258" t="s">
        <v>29</v>
      </c>
      <c r="B74" s="251"/>
      <c r="C74" s="251" t="s">
        <v>32</v>
      </c>
      <c r="D74" s="251" t="s">
        <v>65</v>
      </c>
      <c r="E74" s="251"/>
      <c r="F74" s="251"/>
      <c r="G74" s="251"/>
      <c r="H74" s="251"/>
      <c r="I74" s="251"/>
      <c r="J74" s="251"/>
      <c r="K74" s="251"/>
      <c r="L74" s="251" t="s">
        <v>13</v>
      </c>
      <c r="M74" s="251"/>
      <c r="N74" s="252"/>
    </row>
    <row r="75" spans="1:16" ht="46.5" x14ac:dyDescent="0.3">
      <c r="A75" s="55" t="s">
        <v>30</v>
      </c>
      <c r="B75" s="14" t="s">
        <v>31</v>
      </c>
      <c r="C75" s="251"/>
      <c r="D75" s="52" t="s">
        <v>64</v>
      </c>
      <c r="E75" s="26"/>
      <c r="F75" s="26"/>
      <c r="G75" s="26"/>
      <c r="H75" s="26"/>
      <c r="I75" s="26"/>
      <c r="J75" s="26"/>
      <c r="K75" s="26"/>
      <c r="L75" s="52" t="s">
        <v>20</v>
      </c>
      <c r="M75" s="52" t="s">
        <v>55</v>
      </c>
      <c r="N75" s="56" t="s">
        <v>33</v>
      </c>
    </row>
    <row r="76" spans="1:16" ht="27" customHeight="1" x14ac:dyDescent="0.3">
      <c r="A76" s="29"/>
      <c r="B76" s="57"/>
      <c r="C76" s="57"/>
      <c r="D76" s="52" t="s">
        <v>12</v>
      </c>
      <c r="E76" s="30"/>
      <c r="F76" s="30"/>
      <c r="G76" s="30"/>
      <c r="H76" s="30"/>
      <c r="I76" s="30"/>
      <c r="J76" s="30"/>
      <c r="K76" s="30"/>
      <c r="L76" s="31" t="str">
        <f t="shared" ref="L76:L87" si="17">IF(SUM(E76:K76)&gt;0,SUM(E76:K76),"")</f>
        <v/>
      </c>
      <c r="M76" s="32"/>
      <c r="N76" s="33" t="str">
        <f>IF(L76="","",L76*M76)</f>
        <v/>
      </c>
    </row>
    <row r="77" spans="1:16" ht="27" customHeight="1" x14ac:dyDescent="0.3">
      <c r="A77" s="29"/>
      <c r="B77" s="57"/>
      <c r="C77" s="57"/>
      <c r="D77" s="52" t="s">
        <v>12</v>
      </c>
      <c r="E77" s="30"/>
      <c r="F77" s="30"/>
      <c r="G77" s="30"/>
      <c r="H77" s="30"/>
      <c r="I77" s="30"/>
      <c r="J77" s="30"/>
      <c r="K77" s="30"/>
      <c r="L77" s="31" t="str">
        <f t="shared" si="17"/>
        <v/>
      </c>
      <c r="M77" s="32"/>
      <c r="N77" s="33" t="str">
        <f t="shared" ref="N77:N87" si="18">IF(L77="","",L77*M77)</f>
        <v/>
      </c>
    </row>
    <row r="78" spans="1:16" ht="27" customHeight="1" x14ac:dyDescent="0.3">
      <c r="A78" s="29"/>
      <c r="B78" s="57"/>
      <c r="C78" s="57"/>
      <c r="D78" s="52" t="s">
        <v>12</v>
      </c>
      <c r="E78" s="30"/>
      <c r="F78" s="30"/>
      <c r="G78" s="30"/>
      <c r="H78" s="30"/>
      <c r="I78" s="30"/>
      <c r="J78" s="30"/>
      <c r="K78" s="30"/>
      <c r="L78" s="31" t="str">
        <f t="shared" si="17"/>
        <v/>
      </c>
      <c r="M78" s="32"/>
      <c r="N78" s="33" t="str">
        <f t="shared" si="18"/>
        <v/>
      </c>
    </row>
    <row r="79" spans="1:16" ht="27" customHeight="1" x14ac:dyDescent="0.3">
      <c r="A79" s="29"/>
      <c r="B79" s="57"/>
      <c r="C79" s="57"/>
      <c r="D79" s="52" t="s">
        <v>12</v>
      </c>
      <c r="E79" s="30"/>
      <c r="F79" s="30"/>
      <c r="G79" s="30"/>
      <c r="H79" s="30"/>
      <c r="I79" s="30"/>
      <c r="J79" s="30"/>
      <c r="K79" s="30"/>
      <c r="L79" s="31" t="str">
        <f t="shared" ref="L79:L80" si="19">IF(SUM(E79:K79)&gt;0,SUM(E79:K79),"")</f>
        <v/>
      </c>
      <c r="M79" s="32"/>
      <c r="N79" s="33" t="str">
        <f t="shared" ref="N79:N80" si="20">IF(L79="","",L79*M79)</f>
        <v/>
      </c>
    </row>
    <row r="80" spans="1:16" ht="27" customHeight="1" x14ac:dyDescent="0.3">
      <c r="A80" s="29"/>
      <c r="B80" s="57"/>
      <c r="C80" s="57"/>
      <c r="D80" s="52" t="s">
        <v>12</v>
      </c>
      <c r="E80" s="30"/>
      <c r="F80" s="30"/>
      <c r="G80" s="30"/>
      <c r="H80" s="30"/>
      <c r="I80" s="30"/>
      <c r="J80" s="30"/>
      <c r="K80" s="30"/>
      <c r="L80" s="31" t="str">
        <f t="shared" si="19"/>
        <v/>
      </c>
      <c r="M80" s="32"/>
      <c r="N80" s="33" t="str">
        <f t="shared" si="20"/>
        <v/>
      </c>
    </row>
    <row r="81" spans="1:16" ht="27" customHeight="1" x14ac:dyDescent="0.3">
      <c r="A81" s="29"/>
      <c r="B81" s="57"/>
      <c r="C81" s="57"/>
      <c r="D81" s="52" t="s">
        <v>12</v>
      </c>
      <c r="E81" s="30"/>
      <c r="F81" s="30"/>
      <c r="G81" s="30"/>
      <c r="H81" s="30"/>
      <c r="I81" s="30"/>
      <c r="J81" s="30"/>
      <c r="K81" s="30"/>
      <c r="L81" s="31" t="str">
        <f t="shared" si="17"/>
        <v/>
      </c>
      <c r="M81" s="32"/>
      <c r="N81" s="33" t="str">
        <f t="shared" si="18"/>
        <v/>
      </c>
    </row>
    <row r="82" spans="1:16" ht="27" customHeight="1" x14ac:dyDescent="0.3">
      <c r="A82" s="29"/>
      <c r="B82" s="57"/>
      <c r="C82" s="57"/>
      <c r="D82" s="52" t="s">
        <v>12</v>
      </c>
      <c r="E82" s="30"/>
      <c r="F82" s="30"/>
      <c r="G82" s="30"/>
      <c r="H82" s="30"/>
      <c r="I82" s="30"/>
      <c r="J82" s="30"/>
      <c r="K82" s="30"/>
      <c r="L82" s="31" t="str">
        <f t="shared" si="17"/>
        <v/>
      </c>
      <c r="M82" s="32"/>
      <c r="N82" s="33" t="str">
        <f t="shared" si="18"/>
        <v/>
      </c>
    </row>
    <row r="83" spans="1:16" ht="27" customHeight="1" x14ac:dyDescent="0.3">
      <c r="A83" s="29"/>
      <c r="B83" s="57"/>
      <c r="C83" s="57"/>
      <c r="D83" s="52" t="s">
        <v>12</v>
      </c>
      <c r="E83" s="30"/>
      <c r="F83" s="30"/>
      <c r="G83" s="30"/>
      <c r="H83" s="30"/>
      <c r="I83" s="30"/>
      <c r="J83" s="30"/>
      <c r="K83" s="30"/>
      <c r="L83" s="31" t="str">
        <f t="shared" si="17"/>
        <v/>
      </c>
      <c r="M83" s="32"/>
      <c r="N83" s="33" t="str">
        <f t="shared" si="18"/>
        <v/>
      </c>
    </row>
    <row r="84" spans="1:16" ht="27" customHeight="1" x14ac:dyDescent="0.3">
      <c r="A84" s="29"/>
      <c r="B84" s="57"/>
      <c r="C84" s="57"/>
      <c r="D84" s="52" t="s">
        <v>12</v>
      </c>
      <c r="E84" s="30"/>
      <c r="F84" s="30"/>
      <c r="G84" s="30"/>
      <c r="H84" s="30"/>
      <c r="I84" s="30"/>
      <c r="J84" s="30"/>
      <c r="K84" s="30"/>
      <c r="L84" s="31" t="str">
        <f t="shared" si="17"/>
        <v/>
      </c>
      <c r="M84" s="32"/>
      <c r="N84" s="33" t="str">
        <f t="shared" si="18"/>
        <v/>
      </c>
    </row>
    <row r="85" spans="1:16" ht="27" customHeight="1" x14ac:dyDescent="0.3">
      <c r="A85" s="29"/>
      <c r="B85" s="57"/>
      <c r="C85" s="57"/>
      <c r="D85" s="52" t="s">
        <v>12</v>
      </c>
      <c r="E85" s="30"/>
      <c r="F85" s="30"/>
      <c r="G85" s="30"/>
      <c r="H85" s="30"/>
      <c r="I85" s="30"/>
      <c r="J85" s="30"/>
      <c r="K85" s="30"/>
      <c r="L85" s="31" t="str">
        <f t="shared" si="17"/>
        <v/>
      </c>
      <c r="M85" s="32"/>
      <c r="N85" s="33" t="str">
        <f t="shared" si="18"/>
        <v/>
      </c>
    </row>
    <row r="86" spans="1:16" ht="27" customHeight="1" x14ac:dyDescent="0.3">
      <c r="A86" s="29"/>
      <c r="B86" s="57"/>
      <c r="C86" s="57"/>
      <c r="D86" s="52" t="s">
        <v>12</v>
      </c>
      <c r="E86" s="30"/>
      <c r="F86" s="30"/>
      <c r="G86" s="30"/>
      <c r="H86" s="30"/>
      <c r="I86" s="30"/>
      <c r="J86" s="30"/>
      <c r="K86" s="30"/>
      <c r="L86" s="31" t="str">
        <f t="shared" si="17"/>
        <v/>
      </c>
      <c r="M86" s="32"/>
      <c r="N86" s="33" t="str">
        <f t="shared" si="18"/>
        <v/>
      </c>
    </row>
    <row r="87" spans="1:16" ht="27" customHeight="1" x14ac:dyDescent="0.3">
      <c r="A87" s="29"/>
      <c r="B87" s="57"/>
      <c r="C87" s="57"/>
      <c r="D87" s="52" t="s">
        <v>12</v>
      </c>
      <c r="E87" s="30"/>
      <c r="F87" s="30"/>
      <c r="G87" s="30"/>
      <c r="H87" s="30"/>
      <c r="I87" s="30"/>
      <c r="J87" s="30"/>
      <c r="K87" s="30"/>
      <c r="L87" s="31" t="str">
        <f t="shared" si="17"/>
        <v/>
      </c>
      <c r="M87" s="32"/>
      <c r="N87" s="33" t="str">
        <f t="shared" si="18"/>
        <v/>
      </c>
    </row>
    <row r="88" spans="1:16" ht="18" thickBot="1" x14ac:dyDescent="0.35">
      <c r="A88" s="211" t="s">
        <v>61</v>
      </c>
      <c r="B88" s="212"/>
      <c r="C88" s="212"/>
      <c r="D88" s="212"/>
      <c r="E88" s="212"/>
      <c r="F88" s="212"/>
      <c r="G88" s="212"/>
      <c r="H88" s="212"/>
      <c r="I88" s="212"/>
      <c r="J88" s="212"/>
      <c r="K88" s="212"/>
      <c r="L88" s="36">
        <f>SUM(L76:L87)</f>
        <v>0</v>
      </c>
      <c r="M88" s="38"/>
      <c r="N88" s="39">
        <f>SUM(N76:N87)</f>
        <v>0</v>
      </c>
      <c r="O88" s="50">
        <f>O72+L88</f>
        <v>0</v>
      </c>
      <c r="P88" s="51">
        <f>P72+N88</f>
        <v>0</v>
      </c>
    </row>
    <row r="89" spans="1:16" s="135" customFormat="1" ht="18" customHeight="1" x14ac:dyDescent="0.3">
      <c r="A89" s="143" t="s">
        <v>110</v>
      </c>
      <c r="B89" s="142"/>
      <c r="C89" s="142"/>
      <c r="D89" s="142"/>
      <c r="E89" s="142"/>
      <c r="F89" s="181" t="s">
        <v>99</v>
      </c>
      <c r="G89" s="181"/>
      <c r="H89" s="181"/>
      <c r="I89" s="142"/>
      <c r="J89" s="142"/>
      <c r="K89" s="142"/>
      <c r="L89" s="142"/>
      <c r="M89" s="142"/>
      <c r="N89" s="144" t="s">
        <v>93</v>
      </c>
    </row>
    <row r="90" spans="1:16" ht="13.15" customHeight="1" x14ac:dyDescent="0.3">
      <c r="A90" s="258" t="s">
        <v>29</v>
      </c>
      <c r="B90" s="251"/>
      <c r="C90" s="251" t="s">
        <v>32</v>
      </c>
      <c r="D90" s="251" t="s">
        <v>65</v>
      </c>
      <c r="E90" s="251"/>
      <c r="F90" s="251"/>
      <c r="G90" s="251"/>
      <c r="H90" s="251"/>
      <c r="I90" s="251"/>
      <c r="J90" s="251"/>
      <c r="K90" s="251"/>
      <c r="L90" s="251" t="s">
        <v>13</v>
      </c>
      <c r="M90" s="251"/>
      <c r="N90" s="252"/>
    </row>
    <row r="91" spans="1:16" ht="46.5" x14ac:dyDescent="0.3">
      <c r="A91" s="55" t="s">
        <v>30</v>
      </c>
      <c r="B91" s="14" t="s">
        <v>31</v>
      </c>
      <c r="C91" s="251"/>
      <c r="D91" s="52" t="s">
        <v>64</v>
      </c>
      <c r="E91" s="26"/>
      <c r="F91" s="26"/>
      <c r="G91" s="26"/>
      <c r="H91" s="26"/>
      <c r="I91" s="26"/>
      <c r="J91" s="26"/>
      <c r="K91" s="26"/>
      <c r="L91" s="52" t="s">
        <v>20</v>
      </c>
      <c r="M91" s="52" t="s">
        <v>55</v>
      </c>
      <c r="N91" s="56" t="s">
        <v>33</v>
      </c>
    </row>
    <row r="92" spans="1:16" ht="27" customHeight="1" x14ac:dyDescent="0.3">
      <c r="A92" s="29"/>
      <c r="B92" s="57"/>
      <c r="C92" s="57"/>
      <c r="D92" s="52" t="s">
        <v>12</v>
      </c>
      <c r="E92" s="30"/>
      <c r="F92" s="30"/>
      <c r="G92" s="30"/>
      <c r="H92" s="30"/>
      <c r="I92" s="30"/>
      <c r="J92" s="30"/>
      <c r="K92" s="30"/>
      <c r="L92" s="31" t="str">
        <f t="shared" ref="L92:L103" si="21">IF(SUM(E92:K92)&gt;0,SUM(E92:K92),"")</f>
        <v/>
      </c>
      <c r="M92" s="32"/>
      <c r="N92" s="33" t="str">
        <f>IF(L92="","",L92*M92)</f>
        <v/>
      </c>
    </row>
    <row r="93" spans="1:16" ht="27" customHeight="1" x14ac:dyDescent="0.3">
      <c r="A93" s="29"/>
      <c r="B93" s="57"/>
      <c r="C93" s="57"/>
      <c r="D93" s="52" t="s">
        <v>12</v>
      </c>
      <c r="E93" s="30"/>
      <c r="F93" s="30"/>
      <c r="G93" s="30"/>
      <c r="H93" s="30"/>
      <c r="I93" s="30"/>
      <c r="J93" s="30"/>
      <c r="K93" s="30"/>
      <c r="L93" s="31" t="str">
        <f t="shared" si="21"/>
        <v/>
      </c>
      <c r="M93" s="32"/>
      <c r="N93" s="33" t="str">
        <f t="shared" ref="N93:N103" si="22">IF(L93="","",L93*M93)</f>
        <v/>
      </c>
    </row>
    <row r="94" spans="1:16" ht="27" customHeight="1" x14ac:dyDescent="0.3">
      <c r="A94" s="29"/>
      <c r="B94" s="57"/>
      <c r="C94" s="57"/>
      <c r="D94" s="52" t="s">
        <v>12</v>
      </c>
      <c r="E94" s="30"/>
      <c r="F94" s="30"/>
      <c r="G94" s="30"/>
      <c r="H94" s="30"/>
      <c r="I94" s="30"/>
      <c r="J94" s="30"/>
      <c r="K94" s="30"/>
      <c r="L94" s="31" t="str">
        <f t="shared" si="21"/>
        <v/>
      </c>
      <c r="M94" s="32"/>
      <c r="N94" s="33" t="str">
        <f t="shared" si="22"/>
        <v/>
      </c>
    </row>
    <row r="95" spans="1:16" ht="27" customHeight="1" x14ac:dyDescent="0.3">
      <c r="A95" s="29"/>
      <c r="B95" s="57"/>
      <c r="C95" s="57"/>
      <c r="D95" s="52" t="s">
        <v>12</v>
      </c>
      <c r="E95" s="30"/>
      <c r="F95" s="30"/>
      <c r="G95" s="30"/>
      <c r="H95" s="30"/>
      <c r="I95" s="30"/>
      <c r="J95" s="30"/>
      <c r="K95" s="30"/>
      <c r="L95" s="31" t="str">
        <f t="shared" ref="L95:L96" si="23">IF(SUM(E95:K95)&gt;0,SUM(E95:K95),"")</f>
        <v/>
      </c>
      <c r="M95" s="32"/>
      <c r="N95" s="33" t="str">
        <f t="shared" ref="N95:N96" si="24">IF(L95="","",L95*M95)</f>
        <v/>
      </c>
    </row>
    <row r="96" spans="1:16" ht="27" customHeight="1" x14ac:dyDescent="0.3">
      <c r="A96" s="29"/>
      <c r="B96" s="57"/>
      <c r="C96" s="57"/>
      <c r="D96" s="52" t="s">
        <v>12</v>
      </c>
      <c r="E96" s="30"/>
      <c r="F96" s="30"/>
      <c r="G96" s="30"/>
      <c r="H96" s="30"/>
      <c r="I96" s="30"/>
      <c r="J96" s="30"/>
      <c r="K96" s="30"/>
      <c r="L96" s="31" t="str">
        <f t="shared" si="23"/>
        <v/>
      </c>
      <c r="M96" s="32"/>
      <c r="N96" s="33" t="str">
        <f t="shared" si="24"/>
        <v/>
      </c>
    </row>
    <row r="97" spans="1:16" ht="27" customHeight="1" x14ac:dyDescent="0.3">
      <c r="A97" s="29"/>
      <c r="B97" s="57"/>
      <c r="C97" s="57"/>
      <c r="D97" s="52" t="s">
        <v>12</v>
      </c>
      <c r="E97" s="30"/>
      <c r="F97" s="30"/>
      <c r="G97" s="30"/>
      <c r="H97" s="30"/>
      <c r="I97" s="30"/>
      <c r="J97" s="30"/>
      <c r="K97" s="30"/>
      <c r="L97" s="31" t="str">
        <f t="shared" si="21"/>
        <v/>
      </c>
      <c r="M97" s="32"/>
      <c r="N97" s="33" t="str">
        <f t="shared" si="22"/>
        <v/>
      </c>
    </row>
    <row r="98" spans="1:16" ht="27" customHeight="1" x14ac:dyDescent="0.3">
      <c r="A98" s="29"/>
      <c r="B98" s="57"/>
      <c r="C98" s="57"/>
      <c r="D98" s="52" t="s">
        <v>12</v>
      </c>
      <c r="E98" s="30"/>
      <c r="F98" s="30"/>
      <c r="G98" s="30"/>
      <c r="H98" s="30"/>
      <c r="I98" s="30"/>
      <c r="J98" s="30"/>
      <c r="K98" s="30"/>
      <c r="L98" s="31" t="str">
        <f t="shared" si="21"/>
        <v/>
      </c>
      <c r="M98" s="32"/>
      <c r="N98" s="33" t="str">
        <f t="shared" si="22"/>
        <v/>
      </c>
    </row>
    <row r="99" spans="1:16" ht="27" customHeight="1" x14ac:dyDescent="0.3">
      <c r="A99" s="29"/>
      <c r="B99" s="57"/>
      <c r="C99" s="57"/>
      <c r="D99" s="52" t="s">
        <v>12</v>
      </c>
      <c r="E99" s="30"/>
      <c r="F99" s="30"/>
      <c r="G99" s="30"/>
      <c r="H99" s="30"/>
      <c r="I99" s="30"/>
      <c r="J99" s="30"/>
      <c r="K99" s="30"/>
      <c r="L99" s="31" t="str">
        <f t="shared" si="21"/>
        <v/>
      </c>
      <c r="M99" s="32"/>
      <c r="N99" s="33" t="str">
        <f t="shared" si="22"/>
        <v/>
      </c>
    </row>
    <row r="100" spans="1:16" ht="27" customHeight="1" x14ac:dyDescent="0.3">
      <c r="A100" s="29"/>
      <c r="B100" s="57"/>
      <c r="C100" s="57"/>
      <c r="D100" s="52" t="s">
        <v>12</v>
      </c>
      <c r="E100" s="30"/>
      <c r="F100" s="30"/>
      <c r="G100" s="30"/>
      <c r="H100" s="30"/>
      <c r="I100" s="30"/>
      <c r="J100" s="30"/>
      <c r="K100" s="30"/>
      <c r="L100" s="31" t="str">
        <f t="shared" si="21"/>
        <v/>
      </c>
      <c r="M100" s="32"/>
      <c r="N100" s="33" t="str">
        <f t="shared" si="22"/>
        <v/>
      </c>
    </row>
    <row r="101" spans="1:16" ht="27" customHeight="1" x14ac:dyDescent="0.3">
      <c r="A101" s="29"/>
      <c r="B101" s="57"/>
      <c r="C101" s="57"/>
      <c r="D101" s="52" t="s">
        <v>12</v>
      </c>
      <c r="E101" s="30"/>
      <c r="F101" s="30"/>
      <c r="G101" s="30"/>
      <c r="H101" s="30"/>
      <c r="I101" s="30"/>
      <c r="J101" s="30"/>
      <c r="K101" s="30"/>
      <c r="L101" s="31" t="str">
        <f t="shared" si="21"/>
        <v/>
      </c>
      <c r="M101" s="32"/>
      <c r="N101" s="33" t="str">
        <f t="shared" si="22"/>
        <v/>
      </c>
    </row>
    <row r="102" spans="1:16" ht="27" customHeight="1" x14ac:dyDescent="0.3">
      <c r="A102" s="29"/>
      <c r="B102" s="57"/>
      <c r="C102" s="57"/>
      <c r="D102" s="52" t="s">
        <v>12</v>
      </c>
      <c r="E102" s="30"/>
      <c r="F102" s="30"/>
      <c r="G102" s="30"/>
      <c r="H102" s="30"/>
      <c r="I102" s="30"/>
      <c r="J102" s="30"/>
      <c r="K102" s="30"/>
      <c r="L102" s="31" t="str">
        <f t="shared" si="21"/>
        <v/>
      </c>
      <c r="M102" s="32"/>
      <c r="N102" s="33" t="str">
        <f t="shared" si="22"/>
        <v/>
      </c>
    </row>
    <row r="103" spans="1:16" ht="27" customHeight="1" x14ac:dyDescent="0.3">
      <c r="A103" s="29"/>
      <c r="B103" s="57"/>
      <c r="C103" s="57"/>
      <c r="D103" s="52" t="s">
        <v>12</v>
      </c>
      <c r="E103" s="30"/>
      <c r="F103" s="30"/>
      <c r="G103" s="30"/>
      <c r="H103" s="30"/>
      <c r="I103" s="30"/>
      <c r="J103" s="30"/>
      <c r="K103" s="30"/>
      <c r="L103" s="31" t="str">
        <f t="shared" si="21"/>
        <v/>
      </c>
      <c r="M103" s="32"/>
      <c r="N103" s="33" t="str">
        <f t="shared" si="22"/>
        <v/>
      </c>
    </row>
    <row r="104" spans="1:16" ht="18" thickBot="1" x14ac:dyDescent="0.35">
      <c r="A104" s="211" t="s">
        <v>61</v>
      </c>
      <c r="B104" s="212"/>
      <c r="C104" s="212"/>
      <c r="D104" s="212"/>
      <c r="E104" s="212"/>
      <c r="F104" s="212"/>
      <c r="G104" s="212"/>
      <c r="H104" s="212"/>
      <c r="I104" s="212"/>
      <c r="J104" s="212"/>
      <c r="K104" s="212"/>
      <c r="L104" s="36">
        <f>SUM(L92:L103)</f>
        <v>0</v>
      </c>
      <c r="M104" s="38"/>
      <c r="N104" s="39">
        <f>SUM(N92:N103)</f>
        <v>0</v>
      </c>
      <c r="O104" s="50">
        <f>O88+L104</f>
        <v>0</v>
      </c>
      <c r="P104" s="51">
        <f>P88+N104</f>
        <v>0</v>
      </c>
    </row>
    <row r="105" spans="1:16" s="135" customFormat="1" ht="18" customHeight="1" x14ac:dyDescent="0.3">
      <c r="A105" s="143" t="s">
        <v>110</v>
      </c>
      <c r="B105" s="142"/>
      <c r="C105" s="142"/>
      <c r="D105" s="142"/>
      <c r="E105" s="142"/>
      <c r="F105" s="181" t="s">
        <v>100</v>
      </c>
      <c r="G105" s="181"/>
      <c r="H105" s="181"/>
      <c r="I105" s="142"/>
      <c r="J105" s="142"/>
      <c r="K105" s="142"/>
      <c r="L105" s="142"/>
      <c r="M105" s="142"/>
      <c r="N105" s="144" t="s">
        <v>93</v>
      </c>
    </row>
    <row r="106" spans="1:16" ht="13.15" customHeight="1" x14ac:dyDescent="0.3">
      <c r="A106" s="258" t="s">
        <v>29</v>
      </c>
      <c r="B106" s="251"/>
      <c r="C106" s="251" t="s">
        <v>32</v>
      </c>
      <c r="D106" s="251" t="s">
        <v>65</v>
      </c>
      <c r="E106" s="251"/>
      <c r="F106" s="251"/>
      <c r="G106" s="251"/>
      <c r="H106" s="251"/>
      <c r="I106" s="251"/>
      <c r="J106" s="251"/>
      <c r="K106" s="251"/>
      <c r="L106" s="251" t="s">
        <v>13</v>
      </c>
      <c r="M106" s="251"/>
      <c r="N106" s="252"/>
    </row>
    <row r="107" spans="1:16" ht="46.5" x14ac:dyDescent="0.3">
      <c r="A107" s="55" t="s">
        <v>30</v>
      </c>
      <c r="B107" s="14" t="s">
        <v>31</v>
      </c>
      <c r="C107" s="251"/>
      <c r="D107" s="52" t="s">
        <v>64</v>
      </c>
      <c r="E107" s="26"/>
      <c r="F107" s="26"/>
      <c r="G107" s="26"/>
      <c r="H107" s="26"/>
      <c r="I107" s="26"/>
      <c r="J107" s="26"/>
      <c r="K107" s="26"/>
      <c r="L107" s="52" t="s">
        <v>20</v>
      </c>
      <c r="M107" s="52" t="s">
        <v>55</v>
      </c>
      <c r="N107" s="56" t="s">
        <v>33</v>
      </c>
    </row>
    <row r="108" spans="1:16" ht="27" customHeight="1" x14ac:dyDescent="0.3">
      <c r="A108" s="29"/>
      <c r="B108" s="57"/>
      <c r="C108" s="57"/>
      <c r="D108" s="52" t="s">
        <v>12</v>
      </c>
      <c r="E108" s="30"/>
      <c r="F108" s="30"/>
      <c r="G108" s="30"/>
      <c r="H108" s="30"/>
      <c r="I108" s="30"/>
      <c r="J108" s="30"/>
      <c r="K108" s="30"/>
      <c r="L108" s="31" t="str">
        <f t="shared" ref="L108:L119" si="25">IF(SUM(E108:K108)&gt;0,SUM(E108:K108),"")</f>
        <v/>
      </c>
      <c r="M108" s="32"/>
      <c r="N108" s="33" t="str">
        <f>IF(L108="","",L108*M108)</f>
        <v/>
      </c>
    </row>
    <row r="109" spans="1:16" ht="27" customHeight="1" x14ac:dyDescent="0.3">
      <c r="A109" s="29"/>
      <c r="B109" s="57"/>
      <c r="C109" s="57"/>
      <c r="D109" s="52" t="s">
        <v>12</v>
      </c>
      <c r="E109" s="30"/>
      <c r="F109" s="30"/>
      <c r="G109" s="30"/>
      <c r="H109" s="30"/>
      <c r="I109" s="30"/>
      <c r="J109" s="30"/>
      <c r="K109" s="30"/>
      <c r="L109" s="31" t="str">
        <f t="shared" si="25"/>
        <v/>
      </c>
      <c r="M109" s="32"/>
      <c r="N109" s="33" t="str">
        <f t="shared" ref="N109:N119" si="26">IF(L109="","",L109*M109)</f>
        <v/>
      </c>
    </row>
    <row r="110" spans="1:16" ht="27" customHeight="1" x14ac:dyDescent="0.3">
      <c r="A110" s="29"/>
      <c r="B110" s="57"/>
      <c r="C110" s="57"/>
      <c r="D110" s="52" t="s">
        <v>12</v>
      </c>
      <c r="E110" s="30"/>
      <c r="F110" s="30"/>
      <c r="G110" s="30"/>
      <c r="H110" s="30"/>
      <c r="I110" s="30"/>
      <c r="J110" s="30"/>
      <c r="K110" s="30"/>
      <c r="L110" s="31" t="str">
        <f t="shared" si="25"/>
        <v/>
      </c>
      <c r="M110" s="32"/>
      <c r="N110" s="33" t="str">
        <f t="shared" si="26"/>
        <v/>
      </c>
    </row>
    <row r="111" spans="1:16" ht="27" customHeight="1" x14ac:dyDescent="0.3">
      <c r="A111" s="29"/>
      <c r="B111" s="57"/>
      <c r="C111" s="57"/>
      <c r="D111" s="52" t="s">
        <v>12</v>
      </c>
      <c r="E111" s="30"/>
      <c r="F111" s="30"/>
      <c r="G111" s="30"/>
      <c r="H111" s="30"/>
      <c r="I111" s="30"/>
      <c r="J111" s="30"/>
      <c r="K111" s="30"/>
      <c r="L111" s="31" t="str">
        <f t="shared" ref="L111:L112" si="27">IF(SUM(E111:K111)&gt;0,SUM(E111:K111),"")</f>
        <v/>
      </c>
      <c r="M111" s="32"/>
      <c r="N111" s="33" t="str">
        <f t="shared" ref="N111:N112" si="28">IF(L111="","",L111*M111)</f>
        <v/>
      </c>
    </row>
    <row r="112" spans="1:16" ht="27" customHeight="1" x14ac:dyDescent="0.3">
      <c r="A112" s="29"/>
      <c r="B112" s="57"/>
      <c r="C112" s="57"/>
      <c r="D112" s="52" t="s">
        <v>12</v>
      </c>
      <c r="E112" s="30"/>
      <c r="F112" s="30"/>
      <c r="G112" s="30"/>
      <c r="H112" s="30"/>
      <c r="I112" s="30"/>
      <c r="J112" s="30"/>
      <c r="K112" s="30"/>
      <c r="L112" s="31" t="str">
        <f t="shared" si="27"/>
        <v/>
      </c>
      <c r="M112" s="32"/>
      <c r="N112" s="33" t="str">
        <f t="shared" si="28"/>
        <v/>
      </c>
    </row>
    <row r="113" spans="1:16" ht="27" customHeight="1" x14ac:dyDescent="0.3">
      <c r="A113" s="29"/>
      <c r="B113" s="57"/>
      <c r="C113" s="57"/>
      <c r="D113" s="52" t="s">
        <v>12</v>
      </c>
      <c r="E113" s="30"/>
      <c r="F113" s="30"/>
      <c r="G113" s="30"/>
      <c r="H113" s="30"/>
      <c r="I113" s="30"/>
      <c r="J113" s="30"/>
      <c r="K113" s="30"/>
      <c r="L113" s="31" t="str">
        <f t="shared" si="25"/>
        <v/>
      </c>
      <c r="M113" s="32"/>
      <c r="N113" s="33" t="str">
        <f t="shared" si="26"/>
        <v/>
      </c>
    </row>
    <row r="114" spans="1:16" ht="27" customHeight="1" x14ac:dyDescent="0.3">
      <c r="A114" s="29"/>
      <c r="B114" s="57"/>
      <c r="C114" s="57"/>
      <c r="D114" s="52" t="s">
        <v>12</v>
      </c>
      <c r="E114" s="30"/>
      <c r="F114" s="30"/>
      <c r="G114" s="30"/>
      <c r="H114" s="30"/>
      <c r="I114" s="30"/>
      <c r="J114" s="30"/>
      <c r="K114" s="30"/>
      <c r="L114" s="31" t="str">
        <f t="shared" si="25"/>
        <v/>
      </c>
      <c r="M114" s="32"/>
      <c r="N114" s="33" t="str">
        <f t="shared" si="26"/>
        <v/>
      </c>
    </row>
    <row r="115" spans="1:16" ht="27" customHeight="1" x14ac:dyDescent="0.3">
      <c r="A115" s="29"/>
      <c r="B115" s="57"/>
      <c r="C115" s="57"/>
      <c r="D115" s="52" t="s">
        <v>12</v>
      </c>
      <c r="E115" s="30"/>
      <c r="F115" s="30"/>
      <c r="G115" s="30"/>
      <c r="H115" s="30"/>
      <c r="I115" s="30"/>
      <c r="J115" s="30"/>
      <c r="K115" s="30"/>
      <c r="L115" s="31" t="str">
        <f t="shared" si="25"/>
        <v/>
      </c>
      <c r="M115" s="32"/>
      <c r="N115" s="33" t="str">
        <f t="shared" si="26"/>
        <v/>
      </c>
    </row>
    <row r="116" spans="1:16" ht="27" customHeight="1" x14ac:dyDescent="0.3">
      <c r="A116" s="29"/>
      <c r="B116" s="57"/>
      <c r="C116" s="57"/>
      <c r="D116" s="52" t="s">
        <v>12</v>
      </c>
      <c r="E116" s="30"/>
      <c r="F116" s="30"/>
      <c r="G116" s="30"/>
      <c r="H116" s="30"/>
      <c r="I116" s="30"/>
      <c r="J116" s="30"/>
      <c r="K116" s="30"/>
      <c r="L116" s="31" t="str">
        <f t="shared" si="25"/>
        <v/>
      </c>
      <c r="M116" s="32"/>
      <c r="N116" s="33" t="str">
        <f t="shared" si="26"/>
        <v/>
      </c>
    </row>
    <row r="117" spans="1:16" ht="27" customHeight="1" x14ac:dyDescent="0.3">
      <c r="A117" s="29"/>
      <c r="B117" s="57"/>
      <c r="C117" s="57"/>
      <c r="D117" s="52" t="s">
        <v>12</v>
      </c>
      <c r="E117" s="30"/>
      <c r="F117" s="30"/>
      <c r="G117" s="30"/>
      <c r="H117" s="30"/>
      <c r="I117" s="30"/>
      <c r="J117" s="30"/>
      <c r="K117" s="30"/>
      <c r="L117" s="31" t="str">
        <f t="shared" si="25"/>
        <v/>
      </c>
      <c r="M117" s="32"/>
      <c r="N117" s="33" t="str">
        <f t="shared" si="26"/>
        <v/>
      </c>
    </row>
    <row r="118" spans="1:16" ht="27" customHeight="1" x14ac:dyDescent="0.3">
      <c r="A118" s="29"/>
      <c r="B118" s="57"/>
      <c r="C118" s="57"/>
      <c r="D118" s="52" t="s">
        <v>12</v>
      </c>
      <c r="E118" s="30"/>
      <c r="F118" s="30"/>
      <c r="G118" s="30"/>
      <c r="H118" s="30"/>
      <c r="I118" s="30"/>
      <c r="J118" s="30"/>
      <c r="K118" s="30"/>
      <c r="L118" s="31" t="str">
        <f t="shared" si="25"/>
        <v/>
      </c>
      <c r="M118" s="32"/>
      <c r="N118" s="33" t="str">
        <f t="shared" si="26"/>
        <v/>
      </c>
    </row>
    <row r="119" spans="1:16" ht="27" customHeight="1" x14ac:dyDescent="0.3">
      <c r="A119" s="29"/>
      <c r="B119" s="57"/>
      <c r="C119" s="57"/>
      <c r="D119" s="52" t="s">
        <v>12</v>
      </c>
      <c r="E119" s="30"/>
      <c r="F119" s="30"/>
      <c r="G119" s="30"/>
      <c r="H119" s="30"/>
      <c r="I119" s="30"/>
      <c r="J119" s="30"/>
      <c r="K119" s="30"/>
      <c r="L119" s="31" t="str">
        <f t="shared" si="25"/>
        <v/>
      </c>
      <c r="M119" s="32"/>
      <c r="N119" s="33" t="str">
        <f t="shared" si="26"/>
        <v/>
      </c>
    </row>
    <row r="120" spans="1:16" ht="18" thickBot="1" x14ac:dyDescent="0.35">
      <c r="A120" s="211" t="s">
        <v>61</v>
      </c>
      <c r="B120" s="212"/>
      <c r="C120" s="212"/>
      <c r="D120" s="212"/>
      <c r="E120" s="212"/>
      <c r="F120" s="212"/>
      <c r="G120" s="212"/>
      <c r="H120" s="212"/>
      <c r="I120" s="212"/>
      <c r="J120" s="212"/>
      <c r="K120" s="212"/>
      <c r="L120" s="36">
        <f>SUM(L108:L119)</f>
        <v>0</v>
      </c>
      <c r="M120" s="38"/>
      <c r="N120" s="39">
        <f>SUM(N108:N119)</f>
        <v>0</v>
      </c>
      <c r="O120" s="50">
        <f>O104+L120</f>
        <v>0</v>
      </c>
      <c r="P120" s="51">
        <f>P104+N120</f>
        <v>0</v>
      </c>
    </row>
    <row r="121" spans="1:16" s="135" customFormat="1" ht="18" customHeight="1" x14ac:dyDescent="0.3">
      <c r="A121" s="143" t="s">
        <v>110</v>
      </c>
      <c r="B121" s="142"/>
      <c r="C121" s="142"/>
      <c r="D121" s="142"/>
      <c r="E121" s="142"/>
      <c r="F121" s="181" t="s">
        <v>101</v>
      </c>
      <c r="G121" s="181"/>
      <c r="H121" s="181"/>
      <c r="I121" s="142"/>
      <c r="J121" s="142"/>
      <c r="K121" s="142"/>
      <c r="L121" s="142"/>
      <c r="M121" s="142"/>
      <c r="N121" s="144" t="s">
        <v>93</v>
      </c>
    </row>
    <row r="122" spans="1:16" ht="13.15" customHeight="1" x14ac:dyDescent="0.3">
      <c r="A122" s="258" t="s">
        <v>29</v>
      </c>
      <c r="B122" s="251"/>
      <c r="C122" s="251" t="s">
        <v>32</v>
      </c>
      <c r="D122" s="251" t="s">
        <v>65</v>
      </c>
      <c r="E122" s="251"/>
      <c r="F122" s="251"/>
      <c r="G122" s="251"/>
      <c r="H122" s="251"/>
      <c r="I122" s="251"/>
      <c r="J122" s="251"/>
      <c r="K122" s="251"/>
      <c r="L122" s="251" t="s">
        <v>13</v>
      </c>
      <c r="M122" s="251"/>
      <c r="N122" s="252"/>
    </row>
    <row r="123" spans="1:16" ht="46.5" x14ac:dyDescent="0.3">
      <c r="A123" s="55" t="s">
        <v>30</v>
      </c>
      <c r="B123" s="14" t="s">
        <v>31</v>
      </c>
      <c r="C123" s="251"/>
      <c r="D123" s="52" t="s">
        <v>64</v>
      </c>
      <c r="E123" s="26"/>
      <c r="F123" s="26"/>
      <c r="G123" s="26"/>
      <c r="H123" s="26"/>
      <c r="I123" s="26"/>
      <c r="J123" s="26"/>
      <c r="K123" s="26"/>
      <c r="L123" s="52" t="s">
        <v>20</v>
      </c>
      <c r="M123" s="52" t="s">
        <v>55</v>
      </c>
      <c r="N123" s="56" t="s">
        <v>33</v>
      </c>
    </row>
    <row r="124" spans="1:16" ht="27" customHeight="1" x14ac:dyDescent="0.3">
      <c r="A124" s="29"/>
      <c r="B124" s="57"/>
      <c r="C124" s="57"/>
      <c r="D124" s="52" t="s">
        <v>12</v>
      </c>
      <c r="E124" s="30"/>
      <c r="F124" s="30"/>
      <c r="G124" s="30"/>
      <c r="H124" s="30"/>
      <c r="I124" s="30"/>
      <c r="J124" s="30"/>
      <c r="K124" s="30"/>
      <c r="L124" s="31" t="str">
        <f t="shared" ref="L124:L135" si="29">IF(SUM(E124:K124)&gt;0,SUM(E124:K124),"")</f>
        <v/>
      </c>
      <c r="M124" s="32"/>
      <c r="N124" s="33" t="str">
        <f>IF(L124="","",L124*M124)</f>
        <v/>
      </c>
    </row>
    <row r="125" spans="1:16" ht="27" customHeight="1" x14ac:dyDescent="0.3">
      <c r="A125" s="29"/>
      <c r="B125" s="57"/>
      <c r="C125" s="57"/>
      <c r="D125" s="52" t="s">
        <v>12</v>
      </c>
      <c r="E125" s="30"/>
      <c r="F125" s="30"/>
      <c r="G125" s="30"/>
      <c r="H125" s="30"/>
      <c r="I125" s="30"/>
      <c r="J125" s="30"/>
      <c r="K125" s="30"/>
      <c r="L125" s="31" t="str">
        <f t="shared" si="29"/>
        <v/>
      </c>
      <c r="M125" s="32"/>
      <c r="N125" s="33" t="str">
        <f t="shared" ref="N125:N135" si="30">IF(L125="","",L125*M125)</f>
        <v/>
      </c>
    </row>
    <row r="126" spans="1:16" ht="27" customHeight="1" x14ac:dyDescent="0.3">
      <c r="A126" s="29"/>
      <c r="B126" s="57"/>
      <c r="C126" s="57"/>
      <c r="D126" s="52" t="s">
        <v>12</v>
      </c>
      <c r="E126" s="30"/>
      <c r="F126" s="30"/>
      <c r="G126" s="30"/>
      <c r="H126" s="30"/>
      <c r="I126" s="30"/>
      <c r="J126" s="30"/>
      <c r="K126" s="30"/>
      <c r="L126" s="31" t="str">
        <f t="shared" si="29"/>
        <v/>
      </c>
      <c r="M126" s="32"/>
      <c r="N126" s="33" t="str">
        <f t="shared" si="30"/>
        <v/>
      </c>
    </row>
    <row r="127" spans="1:16" ht="27" customHeight="1" x14ac:dyDescent="0.3">
      <c r="A127" s="29"/>
      <c r="B127" s="57"/>
      <c r="C127" s="57"/>
      <c r="D127" s="52" t="s">
        <v>12</v>
      </c>
      <c r="E127" s="30"/>
      <c r="F127" s="30"/>
      <c r="G127" s="30"/>
      <c r="H127" s="30"/>
      <c r="I127" s="30"/>
      <c r="J127" s="30"/>
      <c r="K127" s="30"/>
      <c r="L127" s="31" t="str">
        <f t="shared" ref="L127:L128" si="31">IF(SUM(E127:K127)&gt;0,SUM(E127:K127),"")</f>
        <v/>
      </c>
      <c r="M127" s="32"/>
      <c r="N127" s="33" t="str">
        <f t="shared" ref="N127:N128" si="32">IF(L127="","",L127*M127)</f>
        <v/>
      </c>
    </row>
    <row r="128" spans="1:16" ht="27" customHeight="1" x14ac:dyDescent="0.3">
      <c r="A128" s="29"/>
      <c r="B128" s="57"/>
      <c r="C128" s="57"/>
      <c r="D128" s="52" t="s">
        <v>12</v>
      </c>
      <c r="E128" s="30"/>
      <c r="F128" s="30"/>
      <c r="G128" s="30"/>
      <c r="H128" s="30"/>
      <c r="I128" s="30"/>
      <c r="J128" s="30"/>
      <c r="K128" s="30"/>
      <c r="L128" s="31" t="str">
        <f t="shared" si="31"/>
        <v/>
      </c>
      <c r="M128" s="32"/>
      <c r="N128" s="33" t="str">
        <f t="shared" si="32"/>
        <v/>
      </c>
    </row>
    <row r="129" spans="1:16" ht="27" customHeight="1" x14ac:dyDescent="0.3">
      <c r="A129" s="29"/>
      <c r="B129" s="57"/>
      <c r="C129" s="57"/>
      <c r="D129" s="52" t="s">
        <v>12</v>
      </c>
      <c r="E129" s="30"/>
      <c r="F129" s="30"/>
      <c r="G129" s="30"/>
      <c r="H129" s="30"/>
      <c r="I129" s="30"/>
      <c r="J129" s="30"/>
      <c r="K129" s="30"/>
      <c r="L129" s="31" t="str">
        <f t="shared" si="29"/>
        <v/>
      </c>
      <c r="M129" s="32"/>
      <c r="N129" s="33" t="str">
        <f t="shared" si="30"/>
        <v/>
      </c>
    </row>
    <row r="130" spans="1:16" ht="27" customHeight="1" x14ac:dyDescent="0.3">
      <c r="A130" s="29"/>
      <c r="B130" s="57"/>
      <c r="C130" s="57"/>
      <c r="D130" s="52" t="s">
        <v>12</v>
      </c>
      <c r="E130" s="30"/>
      <c r="F130" s="30"/>
      <c r="G130" s="30"/>
      <c r="H130" s="30"/>
      <c r="I130" s="30"/>
      <c r="J130" s="30"/>
      <c r="K130" s="30"/>
      <c r="L130" s="31" t="str">
        <f t="shared" si="29"/>
        <v/>
      </c>
      <c r="M130" s="32"/>
      <c r="N130" s="33" t="str">
        <f t="shared" si="30"/>
        <v/>
      </c>
    </row>
    <row r="131" spans="1:16" ht="27" customHeight="1" x14ac:dyDescent="0.3">
      <c r="A131" s="29"/>
      <c r="B131" s="57"/>
      <c r="C131" s="57"/>
      <c r="D131" s="52" t="s">
        <v>12</v>
      </c>
      <c r="E131" s="30"/>
      <c r="F131" s="30"/>
      <c r="G131" s="30"/>
      <c r="H131" s="30"/>
      <c r="I131" s="30"/>
      <c r="J131" s="30"/>
      <c r="K131" s="30"/>
      <c r="L131" s="31" t="str">
        <f t="shared" si="29"/>
        <v/>
      </c>
      <c r="M131" s="32"/>
      <c r="N131" s="33" t="str">
        <f t="shared" si="30"/>
        <v/>
      </c>
    </row>
    <row r="132" spans="1:16" ht="27" customHeight="1" x14ac:dyDescent="0.3">
      <c r="A132" s="29"/>
      <c r="B132" s="57"/>
      <c r="C132" s="57"/>
      <c r="D132" s="52" t="s">
        <v>12</v>
      </c>
      <c r="E132" s="30"/>
      <c r="F132" s="30"/>
      <c r="G132" s="30"/>
      <c r="H132" s="30"/>
      <c r="I132" s="30"/>
      <c r="J132" s="30"/>
      <c r="K132" s="30"/>
      <c r="L132" s="31" t="str">
        <f t="shared" si="29"/>
        <v/>
      </c>
      <c r="M132" s="32"/>
      <c r="N132" s="33" t="str">
        <f t="shared" si="30"/>
        <v/>
      </c>
    </row>
    <row r="133" spans="1:16" ht="27" customHeight="1" x14ac:dyDescent="0.3">
      <c r="A133" s="29"/>
      <c r="B133" s="57"/>
      <c r="C133" s="57"/>
      <c r="D133" s="52" t="s">
        <v>12</v>
      </c>
      <c r="E133" s="30"/>
      <c r="F133" s="30"/>
      <c r="G133" s="30"/>
      <c r="H133" s="30"/>
      <c r="I133" s="30"/>
      <c r="J133" s="30"/>
      <c r="K133" s="30"/>
      <c r="L133" s="31" t="str">
        <f t="shared" si="29"/>
        <v/>
      </c>
      <c r="M133" s="32"/>
      <c r="N133" s="33" t="str">
        <f t="shared" si="30"/>
        <v/>
      </c>
    </row>
    <row r="134" spans="1:16" ht="27" customHeight="1" x14ac:dyDescent="0.3">
      <c r="A134" s="29"/>
      <c r="B134" s="57"/>
      <c r="C134" s="57"/>
      <c r="D134" s="52" t="s">
        <v>12</v>
      </c>
      <c r="E134" s="30"/>
      <c r="F134" s="30"/>
      <c r="G134" s="30"/>
      <c r="H134" s="30"/>
      <c r="I134" s="30"/>
      <c r="J134" s="30"/>
      <c r="K134" s="30"/>
      <c r="L134" s="31" t="str">
        <f t="shared" si="29"/>
        <v/>
      </c>
      <c r="M134" s="32"/>
      <c r="N134" s="33" t="str">
        <f t="shared" si="30"/>
        <v/>
      </c>
    </row>
    <row r="135" spans="1:16" ht="27" customHeight="1" x14ac:dyDescent="0.3">
      <c r="A135" s="29"/>
      <c r="B135" s="57"/>
      <c r="C135" s="57"/>
      <c r="D135" s="52" t="s">
        <v>12</v>
      </c>
      <c r="E135" s="30"/>
      <c r="F135" s="30"/>
      <c r="G135" s="30"/>
      <c r="H135" s="30"/>
      <c r="I135" s="30"/>
      <c r="J135" s="30"/>
      <c r="K135" s="30"/>
      <c r="L135" s="31" t="str">
        <f t="shared" si="29"/>
        <v/>
      </c>
      <c r="M135" s="32"/>
      <c r="N135" s="33" t="str">
        <f t="shared" si="30"/>
        <v/>
      </c>
    </row>
    <row r="136" spans="1:16" ht="18" thickBot="1" x14ac:dyDescent="0.35">
      <c r="A136" s="211" t="s">
        <v>61</v>
      </c>
      <c r="B136" s="212"/>
      <c r="C136" s="212"/>
      <c r="D136" s="212"/>
      <c r="E136" s="212"/>
      <c r="F136" s="212"/>
      <c r="G136" s="212"/>
      <c r="H136" s="212"/>
      <c r="I136" s="212"/>
      <c r="J136" s="212"/>
      <c r="K136" s="212"/>
      <c r="L136" s="36">
        <f>SUM(L124:L135)</f>
        <v>0</v>
      </c>
      <c r="M136" s="38"/>
      <c r="N136" s="39">
        <f>SUM(N124:N135)</f>
        <v>0</v>
      </c>
      <c r="O136" s="50">
        <f>O120+L136</f>
        <v>0</v>
      </c>
      <c r="P136" s="51">
        <f>P120+N136</f>
        <v>0</v>
      </c>
    </row>
    <row r="137" spans="1:16" s="135" customFormat="1" ht="18" customHeight="1" x14ac:dyDescent="0.3">
      <c r="A137" s="143" t="s">
        <v>110</v>
      </c>
      <c r="B137" s="142"/>
      <c r="C137" s="142"/>
      <c r="D137" s="142"/>
      <c r="E137" s="142"/>
      <c r="F137" s="181" t="s">
        <v>102</v>
      </c>
      <c r="G137" s="181"/>
      <c r="H137" s="181"/>
      <c r="I137" s="142"/>
      <c r="J137" s="142"/>
      <c r="K137" s="142"/>
      <c r="L137" s="142"/>
      <c r="M137" s="142"/>
      <c r="N137" s="144" t="s">
        <v>93</v>
      </c>
    </row>
    <row r="138" spans="1:16" ht="13.15" customHeight="1" x14ac:dyDescent="0.3">
      <c r="A138" s="258" t="s">
        <v>29</v>
      </c>
      <c r="B138" s="251"/>
      <c r="C138" s="251" t="s">
        <v>32</v>
      </c>
      <c r="D138" s="251" t="s">
        <v>65</v>
      </c>
      <c r="E138" s="251"/>
      <c r="F138" s="251"/>
      <c r="G138" s="251"/>
      <c r="H138" s="251"/>
      <c r="I138" s="251"/>
      <c r="J138" s="251"/>
      <c r="K138" s="251"/>
      <c r="L138" s="251" t="s">
        <v>13</v>
      </c>
      <c r="M138" s="251"/>
      <c r="N138" s="252"/>
    </row>
    <row r="139" spans="1:16" ht="46.5" x14ac:dyDescent="0.3">
      <c r="A139" s="55" t="s">
        <v>30</v>
      </c>
      <c r="B139" s="14" t="s">
        <v>31</v>
      </c>
      <c r="C139" s="251"/>
      <c r="D139" s="52" t="s">
        <v>64</v>
      </c>
      <c r="E139" s="26"/>
      <c r="F139" s="26"/>
      <c r="G139" s="26"/>
      <c r="H139" s="26"/>
      <c r="I139" s="26"/>
      <c r="J139" s="26"/>
      <c r="K139" s="26"/>
      <c r="L139" s="52" t="s">
        <v>20</v>
      </c>
      <c r="M139" s="52" t="s">
        <v>55</v>
      </c>
      <c r="N139" s="56" t="s">
        <v>33</v>
      </c>
    </row>
    <row r="140" spans="1:16" ht="27" customHeight="1" x14ac:dyDescent="0.3">
      <c r="A140" s="29"/>
      <c r="B140" s="57"/>
      <c r="C140" s="57"/>
      <c r="D140" s="52" t="s">
        <v>12</v>
      </c>
      <c r="E140" s="30"/>
      <c r="F140" s="30"/>
      <c r="G140" s="30"/>
      <c r="H140" s="30"/>
      <c r="I140" s="30"/>
      <c r="J140" s="30"/>
      <c r="K140" s="30"/>
      <c r="L140" s="31" t="str">
        <f t="shared" ref="L140:L151" si="33">IF(SUM(E140:K140)&gt;0,SUM(E140:K140),"")</f>
        <v/>
      </c>
      <c r="M140" s="32"/>
      <c r="N140" s="33" t="str">
        <f>IF(L140="","",L140*M140)</f>
        <v/>
      </c>
    </row>
    <row r="141" spans="1:16" ht="27" customHeight="1" x14ac:dyDescent="0.3">
      <c r="A141" s="29"/>
      <c r="B141" s="57"/>
      <c r="C141" s="57"/>
      <c r="D141" s="52" t="s">
        <v>12</v>
      </c>
      <c r="E141" s="30"/>
      <c r="F141" s="30"/>
      <c r="G141" s="30"/>
      <c r="H141" s="30"/>
      <c r="I141" s="30"/>
      <c r="J141" s="30"/>
      <c r="K141" s="30"/>
      <c r="L141" s="31" t="str">
        <f t="shared" si="33"/>
        <v/>
      </c>
      <c r="M141" s="32"/>
      <c r="N141" s="33" t="str">
        <f t="shared" ref="N141:N151" si="34">IF(L141="","",L141*M141)</f>
        <v/>
      </c>
    </row>
    <row r="142" spans="1:16" ht="27" customHeight="1" x14ac:dyDescent="0.3">
      <c r="A142" s="29"/>
      <c r="B142" s="57"/>
      <c r="C142" s="57"/>
      <c r="D142" s="52" t="s">
        <v>12</v>
      </c>
      <c r="E142" s="30"/>
      <c r="F142" s="30"/>
      <c r="G142" s="30"/>
      <c r="H142" s="30"/>
      <c r="I142" s="30"/>
      <c r="J142" s="30"/>
      <c r="K142" s="30"/>
      <c r="L142" s="31" t="str">
        <f t="shared" si="33"/>
        <v/>
      </c>
      <c r="M142" s="32"/>
      <c r="N142" s="33" t="str">
        <f t="shared" si="34"/>
        <v/>
      </c>
    </row>
    <row r="143" spans="1:16" ht="27" customHeight="1" x14ac:dyDescent="0.3">
      <c r="A143" s="29"/>
      <c r="B143" s="57"/>
      <c r="C143" s="57"/>
      <c r="D143" s="52" t="s">
        <v>12</v>
      </c>
      <c r="E143" s="30"/>
      <c r="F143" s="30"/>
      <c r="G143" s="30"/>
      <c r="H143" s="30"/>
      <c r="I143" s="30"/>
      <c r="J143" s="30"/>
      <c r="K143" s="30"/>
      <c r="L143" s="31" t="str">
        <f t="shared" si="33"/>
        <v/>
      </c>
      <c r="M143" s="32"/>
      <c r="N143" s="33" t="str">
        <f t="shared" si="34"/>
        <v/>
      </c>
    </row>
    <row r="144" spans="1:16" ht="27" customHeight="1" x14ac:dyDescent="0.3">
      <c r="A144" s="29"/>
      <c r="B144" s="57"/>
      <c r="C144" s="57"/>
      <c r="D144" s="52" t="s">
        <v>12</v>
      </c>
      <c r="E144" s="30"/>
      <c r="F144" s="30"/>
      <c r="G144" s="30"/>
      <c r="H144" s="30"/>
      <c r="I144" s="30"/>
      <c r="J144" s="30"/>
      <c r="K144" s="30"/>
      <c r="L144" s="31" t="str">
        <f t="shared" si="33"/>
        <v/>
      </c>
      <c r="M144" s="32"/>
      <c r="N144" s="33" t="str">
        <f t="shared" si="34"/>
        <v/>
      </c>
    </row>
    <row r="145" spans="1:16" ht="27" customHeight="1" x14ac:dyDescent="0.3">
      <c r="A145" s="29"/>
      <c r="B145" s="57"/>
      <c r="C145" s="57"/>
      <c r="D145" s="52" t="s">
        <v>12</v>
      </c>
      <c r="E145" s="30"/>
      <c r="F145" s="30"/>
      <c r="G145" s="30"/>
      <c r="H145" s="30"/>
      <c r="I145" s="30"/>
      <c r="J145" s="30"/>
      <c r="K145" s="30"/>
      <c r="L145" s="31" t="str">
        <f t="shared" ref="L145:L146" si="35">IF(SUM(E145:K145)&gt;0,SUM(E145:K145),"")</f>
        <v/>
      </c>
      <c r="M145" s="32"/>
      <c r="N145" s="33" t="str">
        <f t="shared" ref="N145:N146" si="36">IF(L145="","",L145*M145)</f>
        <v/>
      </c>
    </row>
    <row r="146" spans="1:16" ht="27" customHeight="1" x14ac:dyDescent="0.3">
      <c r="A146" s="29"/>
      <c r="B146" s="57"/>
      <c r="C146" s="57"/>
      <c r="D146" s="52" t="s">
        <v>12</v>
      </c>
      <c r="E146" s="30"/>
      <c r="F146" s="30"/>
      <c r="G146" s="30"/>
      <c r="H146" s="30"/>
      <c r="I146" s="30"/>
      <c r="J146" s="30"/>
      <c r="K146" s="30"/>
      <c r="L146" s="31" t="str">
        <f t="shared" si="35"/>
        <v/>
      </c>
      <c r="M146" s="32"/>
      <c r="N146" s="33" t="str">
        <f t="shared" si="36"/>
        <v/>
      </c>
    </row>
    <row r="147" spans="1:16" ht="27" customHeight="1" x14ac:dyDescent="0.3">
      <c r="A147" s="29"/>
      <c r="B147" s="57"/>
      <c r="C147" s="57"/>
      <c r="D147" s="52" t="s">
        <v>12</v>
      </c>
      <c r="E147" s="30"/>
      <c r="F147" s="30"/>
      <c r="G147" s="30"/>
      <c r="H147" s="30"/>
      <c r="I147" s="30"/>
      <c r="J147" s="30"/>
      <c r="K147" s="30"/>
      <c r="L147" s="31" t="str">
        <f t="shared" si="33"/>
        <v/>
      </c>
      <c r="M147" s="32"/>
      <c r="N147" s="33" t="str">
        <f t="shared" si="34"/>
        <v/>
      </c>
    </row>
    <row r="148" spans="1:16" ht="27" customHeight="1" x14ac:dyDescent="0.3">
      <c r="A148" s="29"/>
      <c r="B148" s="57"/>
      <c r="C148" s="57"/>
      <c r="D148" s="52" t="s">
        <v>12</v>
      </c>
      <c r="E148" s="30"/>
      <c r="F148" s="30"/>
      <c r="G148" s="30"/>
      <c r="H148" s="30"/>
      <c r="I148" s="30"/>
      <c r="J148" s="30"/>
      <c r="K148" s="30"/>
      <c r="L148" s="31" t="str">
        <f t="shared" si="33"/>
        <v/>
      </c>
      <c r="M148" s="32"/>
      <c r="N148" s="33" t="str">
        <f t="shared" si="34"/>
        <v/>
      </c>
    </row>
    <row r="149" spans="1:16" ht="27" customHeight="1" x14ac:dyDescent="0.3">
      <c r="A149" s="29"/>
      <c r="B149" s="57"/>
      <c r="C149" s="57"/>
      <c r="D149" s="52" t="s">
        <v>12</v>
      </c>
      <c r="E149" s="30"/>
      <c r="F149" s="30"/>
      <c r="G149" s="30"/>
      <c r="H149" s="30"/>
      <c r="I149" s="30"/>
      <c r="J149" s="30"/>
      <c r="K149" s="30"/>
      <c r="L149" s="31" t="str">
        <f t="shared" si="33"/>
        <v/>
      </c>
      <c r="M149" s="32"/>
      <c r="N149" s="33" t="str">
        <f t="shared" si="34"/>
        <v/>
      </c>
    </row>
    <row r="150" spans="1:16" ht="27" customHeight="1" x14ac:dyDescent="0.3">
      <c r="A150" s="29"/>
      <c r="B150" s="57"/>
      <c r="C150" s="57"/>
      <c r="D150" s="52" t="s">
        <v>12</v>
      </c>
      <c r="E150" s="30"/>
      <c r="F150" s="30"/>
      <c r="G150" s="30"/>
      <c r="H150" s="30"/>
      <c r="I150" s="30"/>
      <c r="J150" s="30"/>
      <c r="K150" s="30"/>
      <c r="L150" s="31" t="str">
        <f t="shared" si="33"/>
        <v/>
      </c>
      <c r="M150" s="32"/>
      <c r="N150" s="33" t="str">
        <f t="shared" si="34"/>
        <v/>
      </c>
    </row>
    <row r="151" spans="1:16" ht="27" customHeight="1" x14ac:dyDescent="0.3">
      <c r="A151" s="29"/>
      <c r="B151" s="57"/>
      <c r="C151" s="57"/>
      <c r="D151" s="52" t="s">
        <v>12</v>
      </c>
      <c r="E151" s="30"/>
      <c r="F151" s="30"/>
      <c r="G151" s="30"/>
      <c r="H151" s="30"/>
      <c r="I151" s="30"/>
      <c r="J151" s="30"/>
      <c r="K151" s="30"/>
      <c r="L151" s="31" t="str">
        <f t="shared" si="33"/>
        <v/>
      </c>
      <c r="M151" s="32"/>
      <c r="N151" s="33" t="str">
        <f t="shared" si="34"/>
        <v/>
      </c>
    </row>
    <row r="152" spans="1:16" ht="18" thickBot="1" x14ac:dyDescent="0.35">
      <c r="A152" s="211" t="s">
        <v>61</v>
      </c>
      <c r="B152" s="212"/>
      <c r="C152" s="212"/>
      <c r="D152" s="212"/>
      <c r="E152" s="212"/>
      <c r="F152" s="212"/>
      <c r="G152" s="212"/>
      <c r="H152" s="212"/>
      <c r="I152" s="212"/>
      <c r="J152" s="212"/>
      <c r="K152" s="212"/>
      <c r="L152" s="36">
        <f>SUM(L140:L151)</f>
        <v>0</v>
      </c>
      <c r="M152" s="38"/>
      <c r="N152" s="39">
        <f>SUM(N140:N151)</f>
        <v>0</v>
      </c>
      <c r="O152" s="50">
        <f>O136+L152</f>
        <v>0</v>
      </c>
      <c r="P152" s="51">
        <f>P136+N152</f>
        <v>0</v>
      </c>
    </row>
    <row r="153" spans="1:16" s="135" customFormat="1" ht="18" customHeight="1" x14ac:dyDescent="0.3">
      <c r="A153" s="143" t="s">
        <v>110</v>
      </c>
      <c r="B153" s="142"/>
      <c r="C153" s="142"/>
      <c r="D153" s="142"/>
      <c r="E153" s="142"/>
      <c r="F153" s="181" t="s">
        <v>103</v>
      </c>
      <c r="G153" s="181"/>
      <c r="H153" s="181"/>
      <c r="I153" s="142"/>
      <c r="J153" s="142"/>
      <c r="K153" s="142"/>
      <c r="L153" s="142"/>
      <c r="M153" s="142"/>
      <c r="N153" s="144" t="s">
        <v>93</v>
      </c>
    </row>
    <row r="154" spans="1:16" ht="13.15" customHeight="1" x14ac:dyDescent="0.3">
      <c r="A154" s="258" t="s">
        <v>29</v>
      </c>
      <c r="B154" s="251"/>
      <c r="C154" s="251" t="s">
        <v>32</v>
      </c>
      <c r="D154" s="251" t="s">
        <v>65</v>
      </c>
      <c r="E154" s="251"/>
      <c r="F154" s="274"/>
      <c r="G154" s="274"/>
      <c r="H154" s="274"/>
      <c r="I154" s="251"/>
      <c r="J154" s="251"/>
      <c r="K154" s="251"/>
      <c r="L154" s="251" t="s">
        <v>13</v>
      </c>
      <c r="M154" s="251"/>
      <c r="N154" s="252"/>
    </row>
    <row r="155" spans="1:16" ht="46.5" x14ac:dyDescent="0.3">
      <c r="A155" s="55" t="s">
        <v>30</v>
      </c>
      <c r="B155" s="14" t="s">
        <v>31</v>
      </c>
      <c r="C155" s="251"/>
      <c r="D155" s="52" t="s">
        <v>64</v>
      </c>
      <c r="E155" s="26"/>
      <c r="F155" s="26"/>
      <c r="G155" s="26"/>
      <c r="H155" s="26"/>
      <c r="I155" s="26"/>
      <c r="J155" s="26"/>
      <c r="K155" s="26"/>
      <c r="L155" s="52" t="s">
        <v>20</v>
      </c>
      <c r="M155" s="52" t="s">
        <v>55</v>
      </c>
      <c r="N155" s="56" t="s">
        <v>33</v>
      </c>
    </row>
    <row r="156" spans="1:16" ht="27" customHeight="1" x14ac:dyDescent="0.3">
      <c r="A156" s="29"/>
      <c r="B156" s="57"/>
      <c r="C156" s="57"/>
      <c r="D156" s="52" t="s">
        <v>12</v>
      </c>
      <c r="E156" s="30"/>
      <c r="F156" s="30"/>
      <c r="G156" s="30"/>
      <c r="H156" s="30"/>
      <c r="I156" s="30"/>
      <c r="J156" s="30"/>
      <c r="K156" s="30"/>
      <c r="L156" s="31" t="str">
        <f t="shared" ref="L156:L167" si="37">IF(SUM(E156:K156)&gt;0,SUM(E156:K156),"")</f>
        <v/>
      </c>
      <c r="M156" s="32"/>
      <c r="N156" s="33" t="str">
        <f>IF(L156="","",L156*M156)</f>
        <v/>
      </c>
    </row>
    <row r="157" spans="1:16" ht="27" customHeight="1" x14ac:dyDescent="0.3">
      <c r="A157" s="29"/>
      <c r="B157" s="57"/>
      <c r="C157" s="57"/>
      <c r="D157" s="52" t="s">
        <v>12</v>
      </c>
      <c r="E157" s="30"/>
      <c r="F157" s="30"/>
      <c r="G157" s="30"/>
      <c r="H157" s="30"/>
      <c r="I157" s="30"/>
      <c r="J157" s="30"/>
      <c r="K157" s="30"/>
      <c r="L157" s="31" t="str">
        <f t="shared" si="37"/>
        <v/>
      </c>
      <c r="M157" s="32"/>
      <c r="N157" s="33" t="str">
        <f t="shared" ref="N157:N167" si="38">IF(L157="","",L157*M157)</f>
        <v/>
      </c>
    </row>
    <row r="158" spans="1:16" ht="27" customHeight="1" x14ac:dyDescent="0.3">
      <c r="A158" s="29"/>
      <c r="B158" s="57"/>
      <c r="C158" s="57"/>
      <c r="D158" s="52" t="s">
        <v>12</v>
      </c>
      <c r="E158" s="30"/>
      <c r="F158" s="30"/>
      <c r="G158" s="30"/>
      <c r="H158" s="30"/>
      <c r="I158" s="30"/>
      <c r="J158" s="30"/>
      <c r="K158" s="30"/>
      <c r="L158" s="31" t="str">
        <f t="shared" si="37"/>
        <v/>
      </c>
      <c r="M158" s="32"/>
      <c r="N158" s="33" t="str">
        <f t="shared" si="38"/>
        <v/>
      </c>
    </row>
    <row r="159" spans="1:16" ht="27" customHeight="1" x14ac:dyDescent="0.3">
      <c r="A159" s="29"/>
      <c r="B159" s="57"/>
      <c r="C159" s="57"/>
      <c r="D159" s="52" t="s">
        <v>12</v>
      </c>
      <c r="E159" s="30"/>
      <c r="F159" s="30"/>
      <c r="G159" s="30"/>
      <c r="H159" s="30"/>
      <c r="I159" s="30"/>
      <c r="J159" s="30"/>
      <c r="K159" s="30"/>
      <c r="L159" s="31" t="str">
        <f t="shared" ref="L159:L160" si="39">IF(SUM(E159:K159)&gt;0,SUM(E159:K159),"")</f>
        <v/>
      </c>
      <c r="M159" s="32"/>
      <c r="N159" s="33" t="str">
        <f t="shared" ref="N159:N160" si="40">IF(L159="","",L159*M159)</f>
        <v/>
      </c>
    </row>
    <row r="160" spans="1:16" ht="27" customHeight="1" x14ac:dyDescent="0.3">
      <c r="A160" s="29"/>
      <c r="B160" s="57"/>
      <c r="C160" s="57"/>
      <c r="D160" s="52" t="s">
        <v>12</v>
      </c>
      <c r="E160" s="30"/>
      <c r="F160" s="30"/>
      <c r="G160" s="30"/>
      <c r="H160" s="30"/>
      <c r="I160" s="30"/>
      <c r="J160" s="30"/>
      <c r="K160" s="30"/>
      <c r="L160" s="31" t="str">
        <f t="shared" si="39"/>
        <v/>
      </c>
      <c r="M160" s="32"/>
      <c r="N160" s="33" t="str">
        <f t="shared" si="40"/>
        <v/>
      </c>
    </row>
    <row r="161" spans="1:16" ht="27" customHeight="1" x14ac:dyDescent="0.3">
      <c r="A161" s="29"/>
      <c r="B161" s="57"/>
      <c r="C161" s="57"/>
      <c r="D161" s="52" t="s">
        <v>12</v>
      </c>
      <c r="E161" s="30"/>
      <c r="F161" s="30"/>
      <c r="G161" s="30"/>
      <c r="H161" s="30"/>
      <c r="I161" s="30"/>
      <c r="J161" s="30"/>
      <c r="K161" s="30"/>
      <c r="L161" s="31" t="str">
        <f t="shared" si="37"/>
        <v/>
      </c>
      <c r="M161" s="32"/>
      <c r="N161" s="33" t="str">
        <f t="shared" si="38"/>
        <v/>
      </c>
    </row>
    <row r="162" spans="1:16" ht="27" customHeight="1" x14ac:dyDescent="0.3">
      <c r="A162" s="29"/>
      <c r="B162" s="57"/>
      <c r="C162" s="57"/>
      <c r="D162" s="52" t="s">
        <v>12</v>
      </c>
      <c r="E162" s="30"/>
      <c r="F162" s="30"/>
      <c r="G162" s="30"/>
      <c r="H162" s="30"/>
      <c r="I162" s="30"/>
      <c r="J162" s="30"/>
      <c r="K162" s="30"/>
      <c r="L162" s="31" t="str">
        <f t="shared" si="37"/>
        <v/>
      </c>
      <c r="M162" s="32"/>
      <c r="N162" s="33" t="str">
        <f t="shared" si="38"/>
        <v/>
      </c>
    </row>
    <row r="163" spans="1:16" ht="27" customHeight="1" x14ac:dyDescent="0.3">
      <c r="A163" s="29"/>
      <c r="B163" s="57"/>
      <c r="C163" s="57"/>
      <c r="D163" s="52" t="s">
        <v>12</v>
      </c>
      <c r="E163" s="30"/>
      <c r="F163" s="30"/>
      <c r="G163" s="30"/>
      <c r="H163" s="30"/>
      <c r="I163" s="30"/>
      <c r="J163" s="30"/>
      <c r="K163" s="30"/>
      <c r="L163" s="31" t="str">
        <f t="shared" si="37"/>
        <v/>
      </c>
      <c r="M163" s="32"/>
      <c r="N163" s="33" t="str">
        <f t="shared" si="38"/>
        <v/>
      </c>
    </row>
    <row r="164" spans="1:16" ht="27" customHeight="1" x14ac:dyDescent="0.3">
      <c r="A164" s="29"/>
      <c r="B164" s="57"/>
      <c r="C164" s="57"/>
      <c r="D164" s="52" t="s">
        <v>12</v>
      </c>
      <c r="E164" s="30"/>
      <c r="F164" s="30"/>
      <c r="G164" s="30"/>
      <c r="H164" s="30"/>
      <c r="I164" s="30"/>
      <c r="J164" s="30"/>
      <c r="K164" s="30"/>
      <c r="L164" s="31" t="str">
        <f t="shared" si="37"/>
        <v/>
      </c>
      <c r="M164" s="32"/>
      <c r="N164" s="33" t="str">
        <f t="shared" si="38"/>
        <v/>
      </c>
    </row>
    <row r="165" spans="1:16" ht="27" customHeight="1" x14ac:dyDescent="0.3">
      <c r="A165" s="29"/>
      <c r="B165" s="57"/>
      <c r="C165" s="57"/>
      <c r="D165" s="52" t="s">
        <v>12</v>
      </c>
      <c r="E165" s="30"/>
      <c r="F165" s="30"/>
      <c r="G165" s="30"/>
      <c r="H165" s="30"/>
      <c r="I165" s="30"/>
      <c r="J165" s="30"/>
      <c r="K165" s="30"/>
      <c r="L165" s="31" t="str">
        <f t="shared" si="37"/>
        <v/>
      </c>
      <c r="M165" s="32"/>
      <c r="N165" s="33" t="str">
        <f t="shared" si="38"/>
        <v/>
      </c>
    </row>
    <row r="166" spans="1:16" ht="27" customHeight="1" x14ac:dyDescent="0.3">
      <c r="A166" s="29"/>
      <c r="B166" s="57"/>
      <c r="C166" s="57"/>
      <c r="D166" s="52" t="s">
        <v>12</v>
      </c>
      <c r="E166" s="30"/>
      <c r="F166" s="30"/>
      <c r="G166" s="30"/>
      <c r="H166" s="30"/>
      <c r="I166" s="30"/>
      <c r="J166" s="30"/>
      <c r="K166" s="30"/>
      <c r="L166" s="31" t="str">
        <f t="shared" si="37"/>
        <v/>
      </c>
      <c r="M166" s="32"/>
      <c r="N166" s="33" t="str">
        <f t="shared" si="38"/>
        <v/>
      </c>
    </row>
    <row r="167" spans="1:16" ht="27" customHeight="1" x14ac:dyDescent="0.3">
      <c r="A167" s="29"/>
      <c r="B167" s="57"/>
      <c r="C167" s="57"/>
      <c r="D167" s="52" t="s">
        <v>12</v>
      </c>
      <c r="E167" s="30"/>
      <c r="F167" s="30"/>
      <c r="G167" s="30"/>
      <c r="H167" s="30"/>
      <c r="I167" s="30"/>
      <c r="J167" s="30"/>
      <c r="K167" s="30"/>
      <c r="L167" s="31" t="str">
        <f t="shared" si="37"/>
        <v/>
      </c>
      <c r="M167" s="32"/>
      <c r="N167" s="33" t="str">
        <f t="shared" si="38"/>
        <v/>
      </c>
    </row>
    <row r="168" spans="1:16" ht="18" thickBot="1" x14ac:dyDescent="0.35">
      <c r="A168" s="211" t="s">
        <v>61</v>
      </c>
      <c r="B168" s="212"/>
      <c r="C168" s="212"/>
      <c r="D168" s="212"/>
      <c r="E168" s="212"/>
      <c r="F168" s="212"/>
      <c r="G168" s="212"/>
      <c r="H168" s="212"/>
      <c r="I168" s="212"/>
      <c r="J168" s="212"/>
      <c r="K168" s="212"/>
      <c r="L168" s="36">
        <f>SUM(L156:L167)</f>
        <v>0</v>
      </c>
      <c r="M168" s="38"/>
      <c r="N168" s="39">
        <f>SUM(N156:N167)</f>
        <v>0</v>
      </c>
      <c r="O168" s="50">
        <f>O152+L168</f>
        <v>0</v>
      </c>
      <c r="P168" s="51">
        <f>P152+N168</f>
        <v>0</v>
      </c>
    </row>
    <row r="169" spans="1:16" s="135" customFormat="1" ht="18" customHeight="1" x14ac:dyDescent="0.3">
      <c r="A169" s="143" t="s">
        <v>110</v>
      </c>
      <c r="B169" s="142"/>
      <c r="C169" s="142"/>
      <c r="D169" s="142"/>
      <c r="E169" s="142"/>
      <c r="F169" s="181" t="s">
        <v>104</v>
      </c>
      <c r="G169" s="181"/>
      <c r="H169" s="181"/>
      <c r="I169" s="142"/>
      <c r="J169" s="142"/>
      <c r="K169" s="142"/>
      <c r="L169" s="142"/>
      <c r="M169" s="142"/>
      <c r="N169" s="144" t="s">
        <v>93</v>
      </c>
    </row>
  </sheetData>
  <mergeCells count="92">
    <mergeCell ref="L154:N154"/>
    <mergeCell ref="A136:K136"/>
    <mergeCell ref="A138:B138"/>
    <mergeCell ref="C138:C139"/>
    <mergeCell ref="A168:K168"/>
    <mergeCell ref="J2:K2"/>
    <mergeCell ref="J3:K3"/>
    <mergeCell ref="J5:K5"/>
    <mergeCell ref="J4:K4"/>
    <mergeCell ref="A152:K152"/>
    <mergeCell ref="A154:B154"/>
    <mergeCell ref="C154:C155"/>
    <mergeCell ref="D154:K154"/>
    <mergeCell ref="D138:K138"/>
    <mergeCell ref="L138:N138"/>
    <mergeCell ref="A120:K120"/>
    <mergeCell ref="A122:B122"/>
    <mergeCell ref="C122:C123"/>
    <mergeCell ref="D122:K122"/>
    <mergeCell ref="L122:N122"/>
    <mergeCell ref="D90:K90"/>
    <mergeCell ref="L90:N90"/>
    <mergeCell ref="A104:K104"/>
    <mergeCell ref="A106:B106"/>
    <mergeCell ref="C106:C107"/>
    <mergeCell ref="D106:K106"/>
    <mergeCell ref="L106:N106"/>
    <mergeCell ref="L58:N58"/>
    <mergeCell ref="A72:K72"/>
    <mergeCell ref="A74:B74"/>
    <mergeCell ref="C74:C75"/>
    <mergeCell ref="D74:K74"/>
    <mergeCell ref="L74:N74"/>
    <mergeCell ref="A42:B42"/>
    <mergeCell ref="C42:C43"/>
    <mergeCell ref="D42:K42"/>
    <mergeCell ref="L42:N42"/>
    <mergeCell ref="A26:B26"/>
    <mergeCell ref="C26:C27"/>
    <mergeCell ref="D26:K26"/>
    <mergeCell ref="L26:N26"/>
    <mergeCell ref="A40:K40"/>
    <mergeCell ref="A6:N6"/>
    <mergeCell ref="L4:N4"/>
    <mergeCell ref="A2:D2"/>
    <mergeCell ref="A3:D3"/>
    <mergeCell ref="A4:D4"/>
    <mergeCell ref="A5:D5"/>
    <mergeCell ref="E5:F5"/>
    <mergeCell ref="E4:F4"/>
    <mergeCell ref="E3:F3"/>
    <mergeCell ref="E2:F2"/>
    <mergeCell ref="G5:I5"/>
    <mergeCell ref="G4:I4"/>
    <mergeCell ref="G3:I3"/>
    <mergeCell ref="A8:B8"/>
    <mergeCell ref="C8:C9"/>
    <mergeCell ref="A19:K19"/>
    <mergeCell ref="A20:K20"/>
    <mergeCell ref="A21:K21"/>
    <mergeCell ref="F169:H169"/>
    <mergeCell ref="A1:I1"/>
    <mergeCell ref="J1:N1"/>
    <mergeCell ref="G2:I2"/>
    <mergeCell ref="L2:M2"/>
    <mergeCell ref="L3:M3"/>
    <mergeCell ref="A24:D24"/>
    <mergeCell ref="E24:L24"/>
    <mergeCell ref="M24:N24"/>
    <mergeCell ref="A7:N7"/>
    <mergeCell ref="D8:K8"/>
    <mergeCell ref="L8:N8"/>
    <mergeCell ref="A22:N22"/>
    <mergeCell ref="A23:D23"/>
    <mergeCell ref="E23:L23"/>
    <mergeCell ref="M23:N23"/>
    <mergeCell ref="F153:H153"/>
    <mergeCell ref="F25:H25"/>
    <mergeCell ref="F41:H41"/>
    <mergeCell ref="F57:H57"/>
    <mergeCell ref="F73:H73"/>
    <mergeCell ref="F89:H89"/>
    <mergeCell ref="F105:H105"/>
    <mergeCell ref="F121:H121"/>
    <mergeCell ref="F137:H137"/>
    <mergeCell ref="A56:K56"/>
    <mergeCell ref="A58:B58"/>
    <mergeCell ref="C58:C59"/>
    <mergeCell ref="D58:K58"/>
    <mergeCell ref="A88:K88"/>
    <mergeCell ref="A90:B90"/>
    <mergeCell ref="C90:C91"/>
  </mergeCells>
  <printOptions horizontalCentered="1"/>
  <pageMargins left="0.25" right="0.25" top="0.75" bottom="0.75" header="0.3" footer="0.3"/>
  <pageSetup scale="74" orientation="landscape" r:id="rId1"/>
  <rowBreaks count="9" manualBreakCount="9">
    <brk id="25" max="16383" man="1"/>
    <brk id="41" max="16383" man="1"/>
    <brk id="57" max="16383" man="1"/>
    <brk id="73" max="16383" man="1"/>
    <brk id="89" max="16383" man="1"/>
    <brk id="105" max="16383" man="1"/>
    <brk id="121" max="16383" man="1"/>
    <brk id="137" max="16383" man="1"/>
    <brk id="1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5"/>
  <sheetViews>
    <sheetView showGridLines="0" showZeros="0" view="pageLayout" zoomScaleNormal="100" workbookViewId="0">
      <selection activeCell="A3" sqref="A3:B3"/>
    </sheetView>
  </sheetViews>
  <sheetFormatPr defaultColWidth="8.85546875" defaultRowHeight="17.25" x14ac:dyDescent="0.3"/>
  <cols>
    <col min="1" max="1" width="32.140625" style="70" customWidth="1"/>
    <col min="2" max="2" width="33.42578125" style="70" customWidth="1"/>
    <col min="3" max="3" width="5.28515625" style="70" customWidth="1"/>
    <col min="4" max="4" width="11" style="70" customWidth="1"/>
    <col min="5" max="5" width="15.28515625" style="70" customWidth="1"/>
    <col min="6" max="6" width="12.85546875" style="70" customWidth="1"/>
    <col min="7" max="7" width="15.28515625" style="70" customWidth="1"/>
    <col min="8" max="8" width="3.5703125" style="70" customWidth="1"/>
    <col min="9" max="9" width="5.28515625" style="70" customWidth="1"/>
    <col min="10" max="10" width="12.7109375" style="70" customWidth="1"/>
    <col min="11" max="11" width="2.7109375" style="70" customWidth="1"/>
    <col min="12" max="16384" width="8.85546875" style="70"/>
  </cols>
  <sheetData>
    <row r="1" spans="1:10" ht="60.75" customHeight="1" x14ac:dyDescent="0.3">
      <c r="A1" s="236" t="s">
        <v>112</v>
      </c>
      <c r="B1" s="237"/>
      <c r="C1" s="237"/>
      <c r="D1" s="63"/>
      <c r="E1" s="63"/>
      <c r="F1" s="238" t="s">
        <v>84</v>
      </c>
      <c r="G1" s="239"/>
      <c r="H1" s="239"/>
      <c r="I1" s="239"/>
      <c r="J1" s="240"/>
    </row>
    <row r="2" spans="1:10" ht="24.6" customHeight="1" x14ac:dyDescent="0.3">
      <c r="A2" s="222" t="s">
        <v>0</v>
      </c>
      <c r="B2" s="226"/>
      <c r="C2" s="218" t="s">
        <v>75</v>
      </c>
      <c r="D2" s="218"/>
      <c r="E2" s="15" t="s">
        <v>69</v>
      </c>
      <c r="F2" s="15" t="s">
        <v>70</v>
      </c>
      <c r="G2" s="165" t="s">
        <v>72</v>
      </c>
      <c r="H2" s="166"/>
      <c r="I2" s="165" t="s">
        <v>71</v>
      </c>
      <c r="J2" s="226"/>
    </row>
    <row r="3" spans="1:10" ht="17.45" customHeight="1" x14ac:dyDescent="0.3">
      <c r="A3" s="288">
        <f>'Cost Summary Record'!A3:C3</f>
        <v>0</v>
      </c>
      <c r="B3" s="278"/>
      <c r="C3" s="280"/>
      <c r="D3" s="280"/>
      <c r="E3" s="71">
        <f>'Cost Summary Record'!D3</f>
        <v>0</v>
      </c>
      <c r="F3" s="71">
        <f>'Cost Summary Record'!F3</f>
        <v>0</v>
      </c>
      <c r="G3" s="277">
        <f>'Cost Summary Record'!E3</f>
        <v>0</v>
      </c>
      <c r="H3" s="278"/>
      <c r="I3" s="277">
        <f>'Cost Summary Record'!E5</f>
        <v>0</v>
      </c>
      <c r="J3" s="279"/>
    </row>
    <row r="4" spans="1:10" x14ac:dyDescent="0.3">
      <c r="A4" s="222" t="s">
        <v>1</v>
      </c>
      <c r="B4" s="226"/>
      <c r="C4" s="218" t="s">
        <v>74</v>
      </c>
      <c r="D4" s="218"/>
      <c r="E4" s="15" t="s">
        <v>73</v>
      </c>
      <c r="F4" s="15" t="s">
        <v>2</v>
      </c>
      <c r="G4" s="165" t="s">
        <v>3</v>
      </c>
      <c r="H4" s="166"/>
      <c r="I4" s="166"/>
      <c r="J4" s="167"/>
    </row>
    <row r="5" spans="1:10" ht="27" customHeight="1" x14ac:dyDescent="0.3">
      <c r="A5" s="298">
        <f>'Cost Summary Record'!A5:C5</f>
        <v>0</v>
      </c>
      <c r="B5" s="299"/>
      <c r="C5" s="297"/>
      <c r="D5" s="297"/>
      <c r="E5" s="72">
        <f>'Cost Summary Record'!D5</f>
        <v>0</v>
      </c>
      <c r="F5" s="71">
        <f>'Cost Summary Record'!F5</f>
        <v>0</v>
      </c>
      <c r="G5" s="73"/>
      <c r="H5" s="74" t="s">
        <v>4</v>
      </c>
      <c r="I5" s="281"/>
      <c r="J5" s="282"/>
    </row>
    <row r="6" spans="1:10" x14ac:dyDescent="0.3">
      <c r="A6" s="233" t="s">
        <v>25</v>
      </c>
      <c r="B6" s="234"/>
      <c r="C6" s="234"/>
      <c r="D6" s="234"/>
      <c r="E6" s="234"/>
      <c r="F6" s="234"/>
      <c r="G6" s="234"/>
      <c r="H6" s="234"/>
      <c r="I6" s="234"/>
      <c r="J6" s="235"/>
    </row>
    <row r="7" spans="1:10" ht="34.9" customHeight="1" thickBot="1" x14ac:dyDescent="0.35">
      <c r="A7" s="300">
        <f>'Cost Summary Record'!A7:F7</f>
        <v>0</v>
      </c>
      <c r="B7" s="301"/>
      <c r="C7" s="301"/>
      <c r="D7" s="301"/>
      <c r="E7" s="301"/>
      <c r="F7" s="301"/>
      <c r="G7" s="301"/>
      <c r="H7" s="301"/>
      <c r="I7" s="301"/>
      <c r="J7" s="302"/>
    </row>
    <row r="8" spans="1:10" ht="26.45" customHeight="1" x14ac:dyDescent="0.3">
      <c r="A8" s="289" t="s">
        <v>39</v>
      </c>
      <c r="B8" s="291" t="s">
        <v>76</v>
      </c>
      <c r="C8" s="291" t="s">
        <v>48</v>
      </c>
      <c r="D8" s="291" t="s">
        <v>49</v>
      </c>
      <c r="E8" s="291" t="s">
        <v>50</v>
      </c>
      <c r="F8" s="291" t="s">
        <v>51</v>
      </c>
      <c r="G8" s="291" t="s">
        <v>52</v>
      </c>
      <c r="H8" s="283" t="s">
        <v>77</v>
      </c>
      <c r="I8" s="284"/>
      <c r="J8" s="285"/>
    </row>
    <row r="9" spans="1:10" x14ac:dyDescent="0.3">
      <c r="A9" s="290"/>
      <c r="B9" s="292"/>
      <c r="C9" s="292"/>
      <c r="D9" s="292"/>
      <c r="E9" s="292"/>
      <c r="F9" s="292"/>
      <c r="G9" s="292"/>
      <c r="H9" s="293" t="s">
        <v>53</v>
      </c>
      <c r="I9" s="294"/>
      <c r="J9" s="75" t="s">
        <v>54</v>
      </c>
    </row>
    <row r="10" spans="1:10" x14ac:dyDescent="0.3">
      <c r="A10" s="76"/>
      <c r="B10" s="77"/>
      <c r="C10" s="77"/>
      <c r="D10" s="78"/>
      <c r="E10" s="79" t="str">
        <f>IF(C10&gt;0,C10*D10,"")</f>
        <v/>
      </c>
      <c r="F10" s="80"/>
      <c r="G10" s="80"/>
      <c r="H10" s="286"/>
      <c r="I10" s="287"/>
      <c r="J10" s="81"/>
    </row>
    <row r="11" spans="1:10" x14ac:dyDescent="0.3">
      <c r="A11" s="76"/>
      <c r="B11" s="77"/>
      <c r="C11" s="77"/>
      <c r="D11" s="78"/>
      <c r="E11" s="79" t="str">
        <f t="shared" ref="E11:E28" si="0">IF(C11&gt;0,C11*D11,"")</f>
        <v/>
      </c>
      <c r="F11" s="80"/>
      <c r="G11" s="80"/>
      <c r="H11" s="286"/>
      <c r="I11" s="287"/>
      <c r="J11" s="81"/>
    </row>
    <row r="12" spans="1:10" x14ac:dyDescent="0.3">
      <c r="A12" s="76"/>
      <c r="B12" s="77"/>
      <c r="C12" s="77"/>
      <c r="D12" s="78"/>
      <c r="E12" s="79" t="str">
        <f t="shared" si="0"/>
        <v/>
      </c>
      <c r="F12" s="80"/>
      <c r="G12" s="80"/>
      <c r="H12" s="286"/>
      <c r="I12" s="287"/>
      <c r="J12" s="81"/>
    </row>
    <row r="13" spans="1:10" x14ac:dyDescent="0.3">
      <c r="A13" s="76"/>
      <c r="B13" s="77"/>
      <c r="C13" s="77"/>
      <c r="D13" s="78"/>
      <c r="E13" s="79" t="str">
        <f t="shared" si="0"/>
        <v/>
      </c>
      <c r="F13" s="80"/>
      <c r="G13" s="80"/>
      <c r="H13" s="286"/>
      <c r="I13" s="287"/>
      <c r="J13" s="81"/>
    </row>
    <row r="14" spans="1:10" x14ac:dyDescent="0.3">
      <c r="A14" s="76"/>
      <c r="B14" s="77"/>
      <c r="C14" s="77"/>
      <c r="D14" s="78"/>
      <c r="E14" s="79" t="str">
        <f t="shared" si="0"/>
        <v/>
      </c>
      <c r="F14" s="80"/>
      <c r="G14" s="80"/>
      <c r="H14" s="286"/>
      <c r="I14" s="287"/>
      <c r="J14" s="81"/>
    </row>
    <row r="15" spans="1:10" x14ac:dyDescent="0.3">
      <c r="A15" s="76"/>
      <c r="B15" s="77"/>
      <c r="C15" s="77"/>
      <c r="D15" s="78"/>
      <c r="E15" s="79" t="str">
        <f t="shared" si="0"/>
        <v/>
      </c>
      <c r="F15" s="80"/>
      <c r="G15" s="80"/>
      <c r="H15" s="286"/>
      <c r="I15" s="287"/>
      <c r="J15" s="81"/>
    </row>
    <row r="16" spans="1:10" x14ac:dyDescent="0.3">
      <c r="A16" s="76"/>
      <c r="B16" s="77"/>
      <c r="C16" s="77"/>
      <c r="D16" s="78"/>
      <c r="E16" s="79" t="str">
        <f t="shared" si="0"/>
        <v/>
      </c>
      <c r="F16" s="80"/>
      <c r="G16" s="80"/>
      <c r="H16" s="286"/>
      <c r="I16" s="287"/>
      <c r="J16" s="81"/>
    </row>
    <row r="17" spans="1:14" x14ac:dyDescent="0.3">
      <c r="A17" s="76"/>
      <c r="B17" s="77"/>
      <c r="C17" s="77"/>
      <c r="D17" s="78"/>
      <c r="E17" s="79" t="str">
        <f t="shared" si="0"/>
        <v/>
      </c>
      <c r="F17" s="80"/>
      <c r="G17" s="80"/>
      <c r="H17" s="286"/>
      <c r="I17" s="287"/>
      <c r="J17" s="81"/>
    </row>
    <row r="18" spans="1:14" x14ac:dyDescent="0.3">
      <c r="A18" s="76"/>
      <c r="B18" s="77"/>
      <c r="C18" s="77"/>
      <c r="D18" s="78"/>
      <c r="E18" s="79"/>
      <c r="F18" s="80"/>
      <c r="G18" s="80"/>
      <c r="H18" s="286"/>
      <c r="I18" s="287"/>
      <c r="J18" s="81"/>
    </row>
    <row r="19" spans="1:14" x14ac:dyDescent="0.3">
      <c r="A19" s="76"/>
      <c r="B19" s="77"/>
      <c r="C19" s="77"/>
      <c r="D19" s="78"/>
      <c r="E19" s="79"/>
      <c r="F19" s="80"/>
      <c r="G19" s="80"/>
      <c r="H19" s="286"/>
      <c r="I19" s="287"/>
      <c r="J19" s="81"/>
    </row>
    <row r="20" spans="1:14" x14ac:dyDescent="0.3">
      <c r="A20" s="76"/>
      <c r="B20" s="77"/>
      <c r="C20" s="77"/>
      <c r="D20" s="78"/>
      <c r="E20" s="79" t="str">
        <f t="shared" si="0"/>
        <v/>
      </c>
      <c r="F20" s="80"/>
      <c r="G20" s="80"/>
      <c r="H20" s="286"/>
      <c r="I20" s="287"/>
      <c r="J20" s="81"/>
    </row>
    <row r="21" spans="1:14" x14ac:dyDescent="0.3">
      <c r="A21" s="76"/>
      <c r="B21" s="77"/>
      <c r="C21" s="77"/>
      <c r="D21" s="78"/>
      <c r="E21" s="79"/>
      <c r="F21" s="80"/>
      <c r="G21" s="80"/>
      <c r="H21" s="286"/>
      <c r="I21" s="287"/>
      <c r="J21" s="81"/>
    </row>
    <row r="22" spans="1:14" x14ac:dyDescent="0.3">
      <c r="A22" s="76"/>
      <c r="B22" s="77"/>
      <c r="C22" s="77"/>
      <c r="D22" s="78"/>
      <c r="E22" s="79" t="str">
        <f t="shared" si="0"/>
        <v/>
      </c>
      <c r="F22" s="80"/>
      <c r="G22" s="80"/>
      <c r="H22" s="286"/>
      <c r="I22" s="287"/>
      <c r="J22" s="81"/>
    </row>
    <row r="23" spans="1:14" x14ac:dyDescent="0.3">
      <c r="A23" s="76"/>
      <c r="B23" s="77"/>
      <c r="C23" s="77"/>
      <c r="D23" s="78"/>
      <c r="E23" s="79" t="str">
        <f t="shared" si="0"/>
        <v/>
      </c>
      <c r="F23" s="80"/>
      <c r="G23" s="80"/>
      <c r="H23" s="286"/>
      <c r="I23" s="287"/>
      <c r="J23" s="81"/>
    </row>
    <row r="24" spans="1:14" x14ac:dyDescent="0.3">
      <c r="A24" s="76"/>
      <c r="B24" s="77"/>
      <c r="C24" s="77"/>
      <c r="D24" s="78"/>
      <c r="E24" s="79" t="str">
        <f t="shared" si="0"/>
        <v/>
      </c>
      <c r="F24" s="80"/>
      <c r="G24" s="80"/>
      <c r="H24" s="286"/>
      <c r="I24" s="287"/>
      <c r="J24" s="81"/>
    </row>
    <row r="25" spans="1:14" x14ac:dyDescent="0.3">
      <c r="A25" s="76"/>
      <c r="B25" s="77"/>
      <c r="C25" s="77"/>
      <c r="D25" s="78"/>
      <c r="E25" s="79" t="str">
        <f t="shared" si="0"/>
        <v/>
      </c>
      <c r="F25" s="80"/>
      <c r="G25" s="80"/>
      <c r="H25" s="286"/>
      <c r="I25" s="287"/>
      <c r="J25" s="81"/>
    </row>
    <row r="26" spans="1:14" x14ac:dyDescent="0.3">
      <c r="A26" s="76"/>
      <c r="B26" s="77"/>
      <c r="C26" s="77"/>
      <c r="D26" s="78"/>
      <c r="E26" s="79" t="str">
        <f t="shared" si="0"/>
        <v/>
      </c>
      <c r="F26" s="80"/>
      <c r="G26" s="80"/>
      <c r="H26" s="286"/>
      <c r="I26" s="287"/>
      <c r="J26" s="81"/>
    </row>
    <row r="27" spans="1:14" x14ac:dyDescent="0.3">
      <c r="A27" s="76"/>
      <c r="B27" s="77"/>
      <c r="C27" s="77"/>
      <c r="D27" s="78"/>
      <c r="E27" s="79" t="str">
        <f t="shared" si="0"/>
        <v/>
      </c>
      <c r="F27" s="80"/>
      <c r="G27" s="80"/>
      <c r="H27" s="286"/>
      <c r="I27" s="287"/>
      <c r="J27" s="81"/>
    </row>
    <row r="28" spans="1:14" x14ac:dyDescent="0.3">
      <c r="A28" s="76"/>
      <c r="B28" s="77"/>
      <c r="C28" s="77"/>
      <c r="D28" s="78"/>
      <c r="E28" s="79" t="str">
        <f t="shared" si="0"/>
        <v/>
      </c>
      <c r="F28" s="80"/>
      <c r="G28" s="80"/>
      <c r="H28" s="286"/>
      <c r="I28" s="287"/>
      <c r="J28" s="81"/>
    </row>
    <row r="29" spans="1:14" x14ac:dyDescent="0.3">
      <c r="A29" s="295" t="s">
        <v>66</v>
      </c>
      <c r="B29" s="296"/>
      <c r="C29" s="296"/>
      <c r="D29" s="296"/>
      <c r="E29" s="79">
        <f>SUM(E10:E28)</f>
        <v>0</v>
      </c>
      <c r="F29" s="333"/>
      <c r="G29" s="334"/>
      <c r="H29" s="334"/>
      <c r="I29" s="334"/>
      <c r="J29" s="335"/>
    </row>
    <row r="30" spans="1:14" ht="18" thickBot="1" x14ac:dyDescent="0.35">
      <c r="A30" s="306" t="s">
        <v>67</v>
      </c>
      <c r="B30" s="307"/>
      <c r="C30" s="307"/>
      <c r="D30" s="307"/>
      <c r="E30" s="82">
        <f>K94</f>
        <v>0</v>
      </c>
      <c r="F30" s="308"/>
      <c r="G30" s="308"/>
      <c r="H30" s="308"/>
      <c r="I30" s="308"/>
      <c r="J30" s="309"/>
    </row>
    <row r="31" spans="1:14" ht="18" thickBot="1" x14ac:dyDescent="0.35">
      <c r="A31" s="310" t="s">
        <v>34</v>
      </c>
      <c r="B31" s="311"/>
      <c r="C31" s="311"/>
      <c r="D31" s="311"/>
      <c r="E31" s="83">
        <f>E29+E30</f>
        <v>0</v>
      </c>
      <c r="F31" s="312"/>
      <c r="G31" s="312"/>
      <c r="H31" s="312"/>
      <c r="I31" s="312"/>
      <c r="J31" s="313"/>
    </row>
    <row r="32" spans="1:14" ht="29.25" customHeight="1" x14ac:dyDescent="0.3">
      <c r="A32" s="303" t="s">
        <v>78</v>
      </c>
      <c r="B32" s="304"/>
      <c r="C32" s="304"/>
      <c r="D32" s="304"/>
      <c r="E32" s="304"/>
      <c r="F32" s="304"/>
      <c r="G32" s="304"/>
      <c r="H32" s="304"/>
      <c r="I32" s="304"/>
      <c r="J32" s="305"/>
      <c r="K32" s="84"/>
      <c r="L32" s="84"/>
      <c r="M32" s="84"/>
      <c r="N32" s="85"/>
    </row>
    <row r="33" spans="1:14" x14ac:dyDescent="0.3">
      <c r="A33" s="322" t="s">
        <v>26</v>
      </c>
      <c r="B33" s="316"/>
      <c r="C33" s="314" t="s">
        <v>27</v>
      </c>
      <c r="D33" s="315"/>
      <c r="E33" s="315"/>
      <c r="F33" s="315"/>
      <c r="G33" s="316"/>
      <c r="H33" s="314" t="s">
        <v>17</v>
      </c>
      <c r="I33" s="315"/>
      <c r="J33" s="329"/>
      <c r="N33" s="85"/>
    </row>
    <row r="34" spans="1:14" ht="18.600000000000001" customHeight="1" thickBot="1" x14ac:dyDescent="0.35">
      <c r="A34" s="323"/>
      <c r="B34" s="321"/>
      <c r="C34" s="319"/>
      <c r="D34" s="320"/>
      <c r="E34" s="320"/>
      <c r="F34" s="320"/>
      <c r="G34" s="321"/>
      <c r="H34" s="326"/>
      <c r="I34" s="327"/>
      <c r="J34" s="328"/>
    </row>
    <row r="35" spans="1:14" s="135" customFormat="1" ht="17.25" customHeight="1" x14ac:dyDescent="0.3">
      <c r="A35" s="143" t="s">
        <v>113</v>
      </c>
      <c r="B35" s="146"/>
      <c r="C35" s="181" t="s">
        <v>95</v>
      </c>
      <c r="D35" s="181"/>
      <c r="E35" s="146"/>
      <c r="F35" s="146"/>
      <c r="G35" s="146"/>
      <c r="H35" s="276" t="s">
        <v>93</v>
      </c>
      <c r="I35" s="276"/>
      <c r="J35" s="276"/>
    </row>
    <row r="36" spans="1:14" ht="13.15" customHeight="1" x14ac:dyDescent="0.3">
      <c r="A36" s="317" t="s">
        <v>39</v>
      </c>
      <c r="B36" s="318" t="s">
        <v>76</v>
      </c>
      <c r="C36" s="318" t="s">
        <v>48</v>
      </c>
      <c r="D36" s="318" t="s">
        <v>49</v>
      </c>
      <c r="E36" s="318" t="s">
        <v>50</v>
      </c>
      <c r="F36" s="318" t="s">
        <v>51</v>
      </c>
      <c r="G36" s="318" t="s">
        <v>52</v>
      </c>
      <c r="H36" s="330" t="s">
        <v>77</v>
      </c>
      <c r="I36" s="331"/>
      <c r="J36" s="332"/>
    </row>
    <row r="37" spans="1:14" x14ac:dyDescent="0.3">
      <c r="A37" s="290"/>
      <c r="B37" s="292"/>
      <c r="C37" s="292"/>
      <c r="D37" s="292"/>
      <c r="E37" s="292"/>
      <c r="F37" s="292"/>
      <c r="G37" s="292"/>
      <c r="H37" s="293" t="s">
        <v>53</v>
      </c>
      <c r="I37" s="294"/>
      <c r="J37" s="75" t="s">
        <v>54</v>
      </c>
    </row>
    <row r="38" spans="1:14" x14ac:dyDescent="0.3">
      <c r="A38" s="76"/>
      <c r="B38" s="77"/>
      <c r="C38" s="77"/>
      <c r="D38" s="78"/>
      <c r="E38" s="79" t="str">
        <f>IF(C38&gt;0,C38*D38,"")</f>
        <v/>
      </c>
      <c r="F38" s="80"/>
      <c r="G38" s="80"/>
      <c r="H38" s="286"/>
      <c r="I38" s="287"/>
      <c r="J38" s="81"/>
    </row>
    <row r="39" spans="1:14" x14ac:dyDescent="0.3">
      <c r="A39" s="76"/>
      <c r="B39" s="77"/>
      <c r="C39" s="77"/>
      <c r="D39" s="78"/>
      <c r="E39" s="79" t="str">
        <f t="shared" ref="E39:E53" si="1">IF(C39&gt;0,C39*D39,"")</f>
        <v/>
      </c>
      <c r="F39" s="80"/>
      <c r="G39" s="80"/>
      <c r="H39" s="286"/>
      <c r="I39" s="287"/>
      <c r="J39" s="81"/>
    </row>
    <row r="40" spans="1:14" x14ac:dyDescent="0.3">
      <c r="A40" s="76"/>
      <c r="B40" s="77"/>
      <c r="C40" s="77"/>
      <c r="D40" s="78"/>
      <c r="E40" s="79" t="str">
        <f t="shared" si="1"/>
        <v/>
      </c>
      <c r="F40" s="80"/>
      <c r="G40" s="80"/>
      <c r="H40" s="286"/>
      <c r="I40" s="287"/>
      <c r="J40" s="81"/>
    </row>
    <row r="41" spans="1:14" x14ac:dyDescent="0.3">
      <c r="A41" s="76"/>
      <c r="B41" s="77"/>
      <c r="C41" s="77"/>
      <c r="D41" s="78"/>
      <c r="E41" s="79" t="str">
        <f t="shared" si="1"/>
        <v/>
      </c>
      <c r="F41" s="80"/>
      <c r="G41" s="80"/>
      <c r="H41" s="286"/>
      <c r="I41" s="287"/>
      <c r="J41" s="81"/>
    </row>
    <row r="42" spans="1:14" x14ac:dyDescent="0.3">
      <c r="A42" s="76"/>
      <c r="B42" s="77"/>
      <c r="C42" s="77"/>
      <c r="D42" s="78"/>
      <c r="E42" s="79" t="str">
        <f t="shared" si="1"/>
        <v/>
      </c>
      <c r="F42" s="80"/>
      <c r="G42" s="80"/>
      <c r="H42" s="286"/>
      <c r="I42" s="287"/>
      <c r="J42" s="81"/>
    </row>
    <row r="43" spans="1:14" x14ac:dyDescent="0.3">
      <c r="A43" s="76"/>
      <c r="B43" s="77"/>
      <c r="C43" s="77"/>
      <c r="D43" s="78"/>
      <c r="E43" s="79" t="str">
        <f t="shared" si="1"/>
        <v/>
      </c>
      <c r="F43" s="80"/>
      <c r="G43" s="80"/>
      <c r="H43" s="286"/>
      <c r="I43" s="287"/>
      <c r="J43" s="81"/>
    </row>
    <row r="44" spans="1:14" x14ac:dyDescent="0.3">
      <c r="A44" s="76"/>
      <c r="B44" s="77"/>
      <c r="C44" s="77"/>
      <c r="D44" s="78"/>
      <c r="E44" s="79" t="str">
        <f t="shared" si="1"/>
        <v/>
      </c>
      <c r="F44" s="80"/>
      <c r="G44" s="80"/>
      <c r="H44" s="286"/>
      <c r="I44" s="287"/>
      <c r="J44" s="81"/>
    </row>
    <row r="45" spans="1:14" x14ac:dyDescent="0.3">
      <c r="A45" s="76"/>
      <c r="B45" s="77"/>
      <c r="C45" s="77"/>
      <c r="D45" s="78"/>
      <c r="E45" s="79"/>
      <c r="F45" s="80"/>
      <c r="G45" s="80"/>
      <c r="H45" s="286"/>
      <c r="I45" s="287"/>
      <c r="J45" s="81"/>
    </row>
    <row r="46" spans="1:14" x14ac:dyDescent="0.3">
      <c r="A46" s="76"/>
      <c r="B46" s="77"/>
      <c r="C46" s="77"/>
      <c r="D46" s="78"/>
      <c r="E46" s="79"/>
      <c r="F46" s="80"/>
      <c r="G46" s="80"/>
      <c r="H46" s="286"/>
      <c r="I46" s="287"/>
      <c r="J46" s="81"/>
    </row>
    <row r="47" spans="1:14" x14ac:dyDescent="0.3">
      <c r="A47" s="76"/>
      <c r="B47" s="77"/>
      <c r="C47" s="77"/>
      <c r="D47" s="78"/>
      <c r="E47" s="79"/>
      <c r="F47" s="80"/>
      <c r="G47" s="80"/>
      <c r="H47" s="286"/>
      <c r="I47" s="287"/>
      <c r="J47" s="81"/>
    </row>
    <row r="48" spans="1:14" x14ac:dyDescent="0.3">
      <c r="A48" s="76"/>
      <c r="B48" s="77"/>
      <c r="C48" s="77"/>
      <c r="D48" s="78"/>
      <c r="E48" s="79"/>
      <c r="F48" s="80"/>
      <c r="G48" s="80"/>
      <c r="H48" s="286"/>
      <c r="I48" s="287"/>
      <c r="J48" s="81"/>
    </row>
    <row r="49" spans="1:10" x14ac:dyDescent="0.3">
      <c r="A49" s="76"/>
      <c r="B49" s="77"/>
      <c r="C49" s="77"/>
      <c r="D49" s="78"/>
      <c r="E49" s="79"/>
      <c r="F49" s="80"/>
      <c r="G49" s="80"/>
      <c r="H49" s="286"/>
      <c r="I49" s="287"/>
      <c r="J49" s="81"/>
    </row>
    <row r="50" spans="1:10" x14ac:dyDescent="0.3">
      <c r="A50" s="76"/>
      <c r="B50" s="77"/>
      <c r="C50" s="77"/>
      <c r="D50" s="78"/>
      <c r="E50" s="79"/>
      <c r="F50" s="80"/>
      <c r="G50" s="80"/>
      <c r="H50" s="286"/>
      <c r="I50" s="287"/>
      <c r="J50" s="81"/>
    </row>
    <row r="51" spans="1:10" x14ac:dyDescent="0.3">
      <c r="A51" s="76"/>
      <c r="B51" s="77"/>
      <c r="C51" s="77"/>
      <c r="D51" s="78"/>
      <c r="E51" s="79"/>
      <c r="F51" s="80"/>
      <c r="G51" s="80"/>
      <c r="H51" s="286"/>
      <c r="I51" s="287"/>
      <c r="J51" s="81"/>
    </row>
    <row r="52" spans="1:10" x14ac:dyDescent="0.3">
      <c r="A52" s="76"/>
      <c r="B52" s="77"/>
      <c r="C52" s="77"/>
      <c r="D52" s="78"/>
      <c r="E52" s="79"/>
      <c r="F52" s="80"/>
      <c r="G52" s="80"/>
      <c r="H52" s="286"/>
      <c r="I52" s="287"/>
      <c r="J52" s="81"/>
    </row>
    <row r="53" spans="1:10" x14ac:dyDescent="0.3">
      <c r="A53" s="76"/>
      <c r="B53" s="77"/>
      <c r="C53" s="77"/>
      <c r="D53" s="78"/>
      <c r="E53" s="79" t="str">
        <f t="shared" si="1"/>
        <v/>
      </c>
      <c r="F53" s="80"/>
      <c r="G53" s="80"/>
      <c r="H53" s="286"/>
      <c r="I53" s="287"/>
      <c r="J53" s="81"/>
    </row>
    <row r="54" spans="1:10" x14ac:dyDescent="0.3">
      <c r="A54" s="76"/>
      <c r="B54" s="77"/>
      <c r="C54" s="77"/>
      <c r="D54" s="78"/>
      <c r="E54" s="79"/>
      <c r="F54" s="80"/>
      <c r="G54" s="80"/>
      <c r="H54" s="286"/>
      <c r="I54" s="287"/>
      <c r="J54" s="81"/>
    </row>
    <row r="55" spans="1:10" x14ac:dyDescent="0.3">
      <c r="A55" s="76"/>
      <c r="B55" s="77"/>
      <c r="C55" s="77"/>
      <c r="D55" s="78"/>
      <c r="E55" s="79"/>
      <c r="F55" s="80"/>
      <c r="G55" s="80"/>
      <c r="H55" s="286"/>
      <c r="I55" s="287"/>
      <c r="J55" s="81"/>
    </row>
    <row r="56" spans="1:10" x14ac:dyDescent="0.3">
      <c r="A56" s="76"/>
      <c r="B56" s="77"/>
      <c r="C56" s="77"/>
      <c r="D56" s="78"/>
      <c r="E56" s="79" t="str">
        <f t="shared" ref="E56:E63" si="2">IF(C56&gt;0,C56*D56,"")</f>
        <v/>
      </c>
      <c r="F56" s="80"/>
      <c r="G56" s="80"/>
      <c r="H56" s="286"/>
      <c r="I56" s="287"/>
      <c r="J56" s="81"/>
    </row>
    <row r="57" spans="1:10" x14ac:dyDescent="0.3">
      <c r="A57" s="76"/>
      <c r="B57" s="77"/>
      <c r="C57" s="77"/>
      <c r="D57" s="78"/>
      <c r="E57" s="79" t="str">
        <f t="shared" si="2"/>
        <v/>
      </c>
      <c r="F57" s="80"/>
      <c r="G57" s="80"/>
      <c r="H57" s="286"/>
      <c r="I57" s="287"/>
      <c r="J57" s="81"/>
    </row>
    <row r="58" spans="1:10" x14ac:dyDescent="0.3">
      <c r="A58" s="76"/>
      <c r="B58" s="77"/>
      <c r="C58" s="77"/>
      <c r="D58" s="78"/>
      <c r="E58" s="79" t="str">
        <f t="shared" si="2"/>
        <v/>
      </c>
      <c r="F58" s="80"/>
      <c r="G58" s="80"/>
      <c r="H58" s="286"/>
      <c r="I58" s="287"/>
      <c r="J58" s="81"/>
    </row>
    <row r="59" spans="1:10" x14ac:dyDescent="0.3">
      <c r="A59" s="76"/>
      <c r="B59" s="77"/>
      <c r="C59" s="77"/>
      <c r="D59" s="78"/>
      <c r="E59" s="79" t="str">
        <f t="shared" si="2"/>
        <v/>
      </c>
      <c r="F59" s="80"/>
      <c r="G59" s="80"/>
      <c r="H59" s="286"/>
      <c r="I59" s="287"/>
      <c r="J59" s="81"/>
    </row>
    <row r="60" spans="1:10" x14ac:dyDescent="0.3">
      <c r="A60" s="76"/>
      <c r="B60" s="77"/>
      <c r="C60" s="77"/>
      <c r="D60" s="78"/>
      <c r="E60" s="79" t="str">
        <f t="shared" si="2"/>
        <v/>
      </c>
      <c r="F60" s="80"/>
      <c r="G60" s="80"/>
      <c r="H60" s="286"/>
      <c r="I60" s="287"/>
      <c r="J60" s="81"/>
    </row>
    <row r="61" spans="1:10" x14ac:dyDescent="0.3">
      <c r="A61" s="76"/>
      <c r="B61" s="77"/>
      <c r="C61" s="77"/>
      <c r="D61" s="78"/>
      <c r="E61" s="79" t="str">
        <f t="shared" si="2"/>
        <v/>
      </c>
      <c r="F61" s="80"/>
      <c r="G61" s="80"/>
      <c r="H61" s="286"/>
      <c r="I61" s="287"/>
      <c r="J61" s="81"/>
    </row>
    <row r="62" spans="1:10" x14ac:dyDescent="0.3">
      <c r="A62" s="76"/>
      <c r="B62" s="77"/>
      <c r="C62" s="77"/>
      <c r="D62" s="78"/>
      <c r="E62" s="79" t="str">
        <f t="shared" si="2"/>
        <v/>
      </c>
      <c r="F62" s="80"/>
      <c r="G62" s="80"/>
      <c r="H62" s="286"/>
      <c r="I62" s="287"/>
      <c r="J62" s="81"/>
    </row>
    <row r="63" spans="1:10" x14ac:dyDescent="0.3">
      <c r="A63" s="76"/>
      <c r="B63" s="77"/>
      <c r="C63" s="77"/>
      <c r="D63" s="78"/>
      <c r="E63" s="79" t="str">
        <f t="shared" si="2"/>
        <v/>
      </c>
      <c r="F63" s="80"/>
      <c r="G63" s="80"/>
      <c r="H63" s="286"/>
      <c r="I63" s="287"/>
      <c r="J63" s="81"/>
    </row>
    <row r="64" spans="1:10" ht="18" thickBot="1" x14ac:dyDescent="0.35">
      <c r="A64" s="295" t="s">
        <v>66</v>
      </c>
      <c r="B64" s="296"/>
      <c r="C64" s="296"/>
      <c r="D64" s="296"/>
      <c r="E64" s="79">
        <f>SUM(E38:E63)</f>
        <v>0</v>
      </c>
      <c r="F64" s="333"/>
      <c r="G64" s="334"/>
      <c r="H64" s="334"/>
      <c r="I64" s="334"/>
      <c r="J64" s="335"/>
    </row>
    <row r="65" spans="1:10" s="135" customFormat="1" ht="17.25" customHeight="1" x14ac:dyDescent="0.3">
      <c r="A65" s="143" t="s">
        <v>113</v>
      </c>
      <c r="B65" s="146"/>
      <c r="C65" s="181" t="s">
        <v>96</v>
      </c>
      <c r="D65" s="181"/>
      <c r="E65" s="146"/>
      <c r="F65" s="146"/>
      <c r="G65" s="146"/>
      <c r="H65" s="276" t="s">
        <v>93</v>
      </c>
      <c r="I65" s="276"/>
      <c r="J65" s="276"/>
    </row>
    <row r="66" spans="1:10" ht="13.15" customHeight="1" x14ac:dyDescent="0.3">
      <c r="A66" s="290" t="s">
        <v>39</v>
      </c>
      <c r="B66" s="292" t="s">
        <v>76</v>
      </c>
      <c r="C66" s="292" t="s">
        <v>48</v>
      </c>
      <c r="D66" s="292" t="s">
        <v>49</v>
      </c>
      <c r="E66" s="292" t="s">
        <v>50</v>
      </c>
      <c r="F66" s="292" t="s">
        <v>51</v>
      </c>
      <c r="G66" s="292" t="s">
        <v>52</v>
      </c>
      <c r="H66" s="293" t="s">
        <v>77</v>
      </c>
      <c r="I66" s="324"/>
      <c r="J66" s="325"/>
    </row>
    <row r="67" spans="1:10" x14ac:dyDescent="0.3">
      <c r="A67" s="290"/>
      <c r="B67" s="292"/>
      <c r="C67" s="292"/>
      <c r="D67" s="292"/>
      <c r="E67" s="292"/>
      <c r="F67" s="292"/>
      <c r="G67" s="292"/>
      <c r="H67" s="293" t="s">
        <v>53</v>
      </c>
      <c r="I67" s="294"/>
      <c r="J67" s="75" t="s">
        <v>54</v>
      </c>
    </row>
    <row r="68" spans="1:10" x14ac:dyDescent="0.3">
      <c r="A68" s="76"/>
      <c r="B68" s="77"/>
      <c r="C68" s="77"/>
      <c r="D68" s="78"/>
      <c r="E68" s="79" t="str">
        <f>IF(C68&gt;0,C68*D68,"")</f>
        <v/>
      </c>
      <c r="F68" s="80"/>
      <c r="G68" s="80"/>
      <c r="H68" s="286"/>
      <c r="I68" s="287"/>
      <c r="J68" s="81"/>
    </row>
    <row r="69" spans="1:10" x14ac:dyDescent="0.3">
      <c r="A69" s="76"/>
      <c r="B69" s="77"/>
      <c r="C69" s="77"/>
      <c r="D69" s="78"/>
      <c r="E69" s="79" t="str">
        <f t="shared" ref="E69:E74" si="3">IF(C69&gt;0,C69*D69,"")</f>
        <v/>
      </c>
      <c r="F69" s="80"/>
      <c r="G69" s="80"/>
      <c r="H69" s="286"/>
      <c r="I69" s="287"/>
      <c r="J69" s="81"/>
    </row>
    <row r="70" spans="1:10" x14ac:dyDescent="0.3">
      <c r="A70" s="76"/>
      <c r="B70" s="77"/>
      <c r="C70" s="77"/>
      <c r="D70" s="78"/>
      <c r="E70" s="79" t="str">
        <f t="shared" si="3"/>
        <v/>
      </c>
      <c r="F70" s="80"/>
      <c r="G70" s="80"/>
      <c r="H70" s="286"/>
      <c r="I70" s="287"/>
      <c r="J70" s="81"/>
    </row>
    <row r="71" spans="1:10" x14ac:dyDescent="0.3">
      <c r="A71" s="76"/>
      <c r="B71" s="77"/>
      <c r="C71" s="77"/>
      <c r="D71" s="78"/>
      <c r="E71" s="79" t="str">
        <f t="shared" si="3"/>
        <v/>
      </c>
      <c r="F71" s="80"/>
      <c r="G71" s="80"/>
      <c r="H71" s="286"/>
      <c r="I71" s="287"/>
      <c r="J71" s="81"/>
    </row>
    <row r="72" spans="1:10" x14ac:dyDescent="0.3">
      <c r="A72" s="76"/>
      <c r="B72" s="77"/>
      <c r="C72" s="77"/>
      <c r="D72" s="78"/>
      <c r="E72" s="79" t="str">
        <f t="shared" si="3"/>
        <v/>
      </c>
      <c r="F72" s="80"/>
      <c r="G72" s="80"/>
      <c r="H72" s="286"/>
      <c r="I72" s="287"/>
      <c r="J72" s="81"/>
    </row>
    <row r="73" spans="1:10" x14ac:dyDescent="0.3">
      <c r="A73" s="76"/>
      <c r="B73" s="77"/>
      <c r="C73" s="77"/>
      <c r="D73" s="78"/>
      <c r="E73" s="79" t="str">
        <f t="shared" si="3"/>
        <v/>
      </c>
      <c r="F73" s="80"/>
      <c r="G73" s="80"/>
      <c r="H73" s="286"/>
      <c r="I73" s="287"/>
      <c r="J73" s="81"/>
    </row>
    <row r="74" spans="1:10" x14ac:dyDescent="0.3">
      <c r="A74" s="76"/>
      <c r="B74" s="77"/>
      <c r="C74" s="77"/>
      <c r="D74" s="78"/>
      <c r="E74" s="79" t="str">
        <f t="shared" si="3"/>
        <v/>
      </c>
      <c r="F74" s="80"/>
      <c r="G74" s="80"/>
      <c r="H74" s="286"/>
      <c r="I74" s="287"/>
      <c r="J74" s="81"/>
    </row>
    <row r="75" spans="1:10" x14ac:dyDescent="0.3">
      <c r="A75" s="76"/>
      <c r="B75" s="77"/>
      <c r="C75" s="77"/>
      <c r="D75" s="78"/>
      <c r="E75" s="79"/>
      <c r="F75" s="80"/>
      <c r="G75" s="80"/>
      <c r="H75" s="286"/>
      <c r="I75" s="287"/>
      <c r="J75" s="81"/>
    </row>
    <row r="76" spans="1:10" x14ac:dyDescent="0.3">
      <c r="A76" s="76"/>
      <c r="B76" s="77"/>
      <c r="C76" s="77"/>
      <c r="D76" s="78"/>
      <c r="E76" s="79"/>
      <c r="F76" s="80"/>
      <c r="G76" s="80"/>
      <c r="H76" s="286"/>
      <c r="I76" s="287"/>
      <c r="J76" s="81"/>
    </row>
    <row r="77" spans="1:10" x14ac:dyDescent="0.3">
      <c r="A77" s="76"/>
      <c r="B77" s="77"/>
      <c r="C77" s="77"/>
      <c r="D77" s="78"/>
      <c r="E77" s="79"/>
      <c r="F77" s="80"/>
      <c r="G77" s="80"/>
      <c r="H77" s="286"/>
      <c r="I77" s="287"/>
      <c r="J77" s="81"/>
    </row>
    <row r="78" spans="1:10" x14ac:dyDescent="0.3">
      <c r="A78" s="76"/>
      <c r="B78" s="77"/>
      <c r="C78" s="77"/>
      <c r="D78" s="78"/>
      <c r="E78" s="79"/>
      <c r="F78" s="80"/>
      <c r="G78" s="80"/>
      <c r="H78" s="286"/>
      <c r="I78" s="287"/>
      <c r="J78" s="81"/>
    </row>
    <row r="79" spans="1:10" x14ac:dyDescent="0.3">
      <c r="A79" s="76"/>
      <c r="B79" s="77"/>
      <c r="C79" s="77"/>
      <c r="D79" s="78"/>
      <c r="E79" s="79"/>
      <c r="F79" s="80"/>
      <c r="G79" s="80"/>
      <c r="H79" s="286"/>
      <c r="I79" s="287"/>
      <c r="J79" s="81"/>
    </row>
    <row r="80" spans="1:10" x14ac:dyDescent="0.3">
      <c r="A80" s="76"/>
      <c r="B80" s="77"/>
      <c r="C80" s="77"/>
      <c r="D80" s="78"/>
      <c r="E80" s="79"/>
      <c r="F80" s="80"/>
      <c r="G80" s="80"/>
      <c r="H80" s="286"/>
      <c r="I80" s="287"/>
      <c r="J80" s="81"/>
    </row>
    <row r="81" spans="1:11" x14ac:dyDescent="0.3">
      <c r="A81" s="76"/>
      <c r="B81" s="77"/>
      <c r="C81" s="77"/>
      <c r="D81" s="78"/>
      <c r="E81" s="79"/>
      <c r="F81" s="80"/>
      <c r="G81" s="80"/>
      <c r="H81" s="286"/>
      <c r="I81" s="287"/>
      <c r="J81" s="81"/>
    </row>
    <row r="82" spans="1:11" x14ac:dyDescent="0.3">
      <c r="A82" s="76"/>
      <c r="B82" s="77"/>
      <c r="C82" s="77"/>
      <c r="D82" s="78"/>
      <c r="E82" s="79"/>
      <c r="F82" s="80"/>
      <c r="G82" s="80"/>
      <c r="H82" s="286"/>
      <c r="I82" s="287"/>
      <c r="J82" s="81"/>
    </row>
    <row r="83" spans="1:11" x14ac:dyDescent="0.3">
      <c r="A83" s="76"/>
      <c r="B83" s="77"/>
      <c r="C83" s="77"/>
      <c r="D83" s="78"/>
      <c r="E83" s="79" t="str">
        <f t="shared" ref="E83" si="4">IF(C83&gt;0,C83*D83,"")</f>
        <v/>
      </c>
      <c r="F83" s="80"/>
      <c r="G83" s="80"/>
      <c r="H83" s="286"/>
      <c r="I83" s="287"/>
      <c r="J83" s="81"/>
    </row>
    <row r="84" spans="1:11" x14ac:dyDescent="0.3">
      <c r="A84" s="76"/>
      <c r="B84" s="77"/>
      <c r="C84" s="77"/>
      <c r="D84" s="78"/>
      <c r="E84" s="79"/>
      <c r="F84" s="80"/>
      <c r="G84" s="80"/>
      <c r="H84" s="286"/>
      <c r="I84" s="287"/>
      <c r="J84" s="81"/>
    </row>
    <row r="85" spans="1:11" x14ac:dyDescent="0.3">
      <c r="A85" s="76"/>
      <c r="B85" s="77"/>
      <c r="C85" s="77"/>
      <c r="D85" s="78"/>
      <c r="E85" s="79"/>
      <c r="F85" s="80"/>
      <c r="G85" s="80"/>
      <c r="H85" s="286"/>
      <c r="I85" s="287"/>
      <c r="J85" s="81"/>
    </row>
    <row r="86" spans="1:11" x14ac:dyDescent="0.3">
      <c r="A86" s="76"/>
      <c r="B86" s="77"/>
      <c r="C86" s="77"/>
      <c r="D86" s="78"/>
      <c r="E86" s="79" t="str">
        <f t="shared" ref="E86:E93" si="5">IF(C86&gt;0,C86*D86,"")</f>
        <v/>
      </c>
      <c r="F86" s="80"/>
      <c r="G86" s="80"/>
      <c r="H86" s="286"/>
      <c r="I86" s="287"/>
      <c r="J86" s="81"/>
    </row>
    <row r="87" spans="1:11" x14ac:dyDescent="0.3">
      <c r="A87" s="76"/>
      <c r="B87" s="77"/>
      <c r="C87" s="77"/>
      <c r="D87" s="78"/>
      <c r="E87" s="79" t="str">
        <f t="shared" si="5"/>
        <v/>
      </c>
      <c r="F87" s="80"/>
      <c r="G87" s="80"/>
      <c r="H87" s="286"/>
      <c r="I87" s="287"/>
      <c r="J87" s="81"/>
    </row>
    <row r="88" spans="1:11" x14ac:dyDescent="0.3">
      <c r="A88" s="76"/>
      <c r="B88" s="77"/>
      <c r="C88" s="77"/>
      <c r="D88" s="78"/>
      <c r="E88" s="79" t="str">
        <f t="shared" si="5"/>
        <v/>
      </c>
      <c r="F88" s="80"/>
      <c r="G88" s="80"/>
      <c r="H88" s="286"/>
      <c r="I88" s="287"/>
      <c r="J88" s="81"/>
    </row>
    <row r="89" spans="1:11" x14ac:dyDescent="0.3">
      <c r="A89" s="76"/>
      <c r="B89" s="77"/>
      <c r="C89" s="77"/>
      <c r="D89" s="78"/>
      <c r="E89" s="79" t="str">
        <f t="shared" si="5"/>
        <v/>
      </c>
      <c r="F89" s="80"/>
      <c r="G89" s="80"/>
      <c r="H89" s="286"/>
      <c r="I89" s="287"/>
      <c r="J89" s="81"/>
    </row>
    <row r="90" spans="1:11" x14ac:dyDescent="0.3">
      <c r="A90" s="76"/>
      <c r="B90" s="77"/>
      <c r="C90" s="77"/>
      <c r="D90" s="78"/>
      <c r="E90" s="79" t="str">
        <f t="shared" si="5"/>
        <v/>
      </c>
      <c r="F90" s="80"/>
      <c r="G90" s="80"/>
      <c r="H90" s="286"/>
      <c r="I90" s="287"/>
      <c r="J90" s="81"/>
    </row>
    <row r="91" spans="1:11" x14ac:dyDescent="0.3">
      <c r="A91" s="76"/>
      <c r="B91" s="77"/>
      <c r="C91" s="77"/>
      <c r="D91" s="78"/>
      <c r="E91" s="79" t="str">
        <f t="shared" si="5"/>
        <v/>
      </c>
      <c r="F91" s="80"/>
      <c r="G91" s="80"/>
      <c r="H91" s="286"/>
      <c r="I91" s="287"/>
      <c r="J91" s="81"/>
    </row>
    <row r="92" spans="1:11" x14ac:dyDescent="0.3">
      <c r="A92" s="76"/>
      <c r="B92" s="77"/>
      <c r="C92" s="77"/>
      <c r="D92" s="78"/>
      <c r="E92" s="79" t="str">
        <f t="shared" si="5"/>
        <v/>
      </c>
      <c r="F92" s="80"/>
      <c r="G92" s="80"/>
      <c r="H92" s="286"/>
      <c r="I92" s="287"/>
      <c r="J92" s="81"/>
    </row>
    <row r="93" spans="1:11" x14ac:dyDescent="0.3">
      <c r="A93" s="76"/>
      <c r="B93" s="77"/>
      <c r="C93" s="77"/>
      <c r="D93" s="78"/>
      <c r="E93" s="79" t="str">
        <f t="shared" si="5"/>
        <v/>
      </c>
      <c r="F93" s="80"/>
      <c r="G93" s="80"/>
      <c r="H93" s="286"/>
      <c r="I93" s="287"/>
      <c r="J93" s="81"/>
      <c r="K93" s="86"/>
    </row>
    <row r="94" spans="1:11" ht="18" thickBot="1" x14ac:dyDescent="0.35">
      <c r="A94" s="295" t="s">
        <v>66</v>
      </c>
      <c r="B94" s="296"/>
      <c r="C94" s="296"/>
      <c r="D94" s="296"/>
      <c r="E94" s="79">
        <f>SUM(E68:E93)</f>
        <v>0</v>
      </c>
      <c r="F94" s="333"/>
      <c r="G94" s="334"/>
      <c r="H94" s="334"/>
      <c r="I94" s="334"/>
      <c r="J94" s="335"/>
      <c r="K94" s="86"/>
    </row>
    <row r="95" spans="1:11" s="135" customFormat="1" ht="17.25" customHeight="1" x14ac:dyDescent="0.3">
      <c r="A95" s="143" t="s">
        <v>113</v>
      </c>
      <c r="B95" s="146"/>
      <c r="C95" s="181" t="s">
        <v>97</v>
      </c>
      <c r="D95" s="181"/>
      <c r="E95" s="146"/>
      <c r="F95" s="146"/>
      <c r="G95" s="146"/>
      <c r="H95" s="276" t="s">
        <v>93</v>
      </c>
      <c r="I95" s="276"/>
      <c r="J95" s="276"/>
    </row>
  </sheetData>
  <mergeCells count="139">
    <mergeCell ref="H79:I79"/>
    <mergeCell ref="F29:J29"/>
    <mergeCell ref="F1:J1"/>
    <mergeCell ref="A1:C1"/>
    <mergeCell ref="H90:I90"/>
    <mergeCell ref="H91:I91"/>
    <mergeCell ref="H92:I92"/>
    <mergeCell ref="H93:I93"/>
    <mergeCell ref="A94:D94"/>
    <mergeCell ref="F94:J94"/>
    <mergeCell ref="H85:I85"/>
    <mergeCell ref="H86:I86"/>
    <mergeCell ref="H87:I87"/>
    <mergeCell ref="H88:I88"/>
    <mergeCell ref="H89:I89"/>
    <mergeCell ref="H80:I80"/>
    <mergeCell ref="H81:I81"/>
    <mergeCell ref="H82:I82"/>
    <mergeCell ref="H83:I83"/>
    <mergeCell ref="H84:I84"/>
    <mergeCell ref="H75:I75"/>
    <mergeCell ref="H76:I76"/>
    <mergeCell ref="H77:I77"/>
    <mergeCell ref="H78:I78"/>
    <mergeCell ref="H42:I42"/>
    <mergeCell ref="H71:I71"/>
    <mergeCell ref="H72:I72"/>
    <mergeCell ref="H73:I73"/>
    <mergeCell ref="H74:I74"/>
    <mergeCell ref="A64:D64"/>
    <mergeCell ref="F64:J64"/>
    <mergeCell ref="H21:I21"/>
    <mergeCell ref="H70:I70"/>
    <mergeCell ref="H38:I38"/>
    <mergeCell ref="H39:I39"/>
    <mergeCell ref="H68:I68"/>
    <mergeCell ref="H69:I69"/>
    <mergeCell ref="H56:I56"/>
    <mergeCell ref="H57:I57"/>
    <mergeCell ref="H58:I58"/>
    <mergeCell ref="H55:I55"/>
    <mergeCell ref="H54:I54"/>
    <mergeCell ref="H52:I52"/>
    <mergeCell ref="H51:I51"/>
    <mergeCell ref="H50:I50"/>
    <mergeCell ref="H49:I49"/>
    <mergeCell ref="H40:I40"/>
    <mergeCell ref="H59:I59"/>
    <mergeCell ref="H60:I60"/>
    <mergeCell ref="H61:I61"/>
    <mergeCell ref="H62:I62"/>
    <mergeCell ref="H63:I63"/>
    <mergeCell ref="A66:A67"/>
    <mergeCell ref="B66:B67"/>
    <mergeCell ref="C66:C67"/>
    <mergeCell ref="D66:D67"/>
    <mergeCell ref="E66:E67"/>
    <mergeCell ref="F66:F67"/>
    <mergeCell ref="G66:G67"/>
    <mergeCell ref="H66:J66"/>
    <mergeCell ref="H67:I67"/>
    <mergeCell ref="H41:I41"/>
    <mergeCell ref="H43:I43"/>
    <mergeCell ref="H44:I44"/>
    <mergeCell ref="H53:I53"/>
    <mergeCell ref="A33:B33"/>
    <mergeCell ref="A34:B34"/>
    <mergeCell ref="E8:E9"/>
    <mergeCell ref="F8:F9"/>
    <mergeCell ref="G8:G9"/>
    <mergeCell ref="H19:I19"/>
    <mergeCell ref="H34:J34"/>
    <mergeCell ref="H48:I48"/>
    <mergeCell ref="H47:I47"/>
    <mergeCell ref="H46:I46"/>
    <mergeCell ref="H45:I45"/>
    <mergeCell ref="H33:J33"/>
    <mergeCell ref="H36:J36"/>
    <mergeCell ref="H37:I37"/>
    <mergeCell ref="F31:J31"/>
    <mergeCell ref="C33:G33"/>
    <mergeCell ref="A36:A37"/>
    <mergeCell ref="B36:B37"/>
    <mergeCell ref="C36:C37"/>
    <mergeCell ref="D36:D37"/>
    <mergeCell ref="E36:E37"/>
    <mergeCell ref="F36:F37"/>
    <mergeCell ref="G36:G37"/>
    <mergeCell ref="C34:G34"/>
    <mergeCell ref="H35:J35"/>
    <mergeCell ref="C35:D35"/>
    <mergeCell ref="A2:B2"/>
    <mergeCell ref="A3:B3"/>
    <mergeCell ref="A6:J6"/>
    <mergeCell ref="A8:A9"/>
    <mergeCell ref="B8:B9"/>
    <mergeCell ref="C8:C9"/>
    <mergeCell ref="D8:D9"/>
    <mergeCell ref="H9:I9"/>
    <mergeCell ref="A29:D29"/>
    <mergeCell ref="C4:D4"/>
    <mergeCell ref="C5:D5"/>
    <mergeCell ref="A4:B4"/>
    <mergeCell ref="A5:B5"/>
    <mergeCell ref="A7:J7"/>
    <mergeCell ref="H28:I28"/>
    <mergeCell ref="H27:I27"/>
    <mergeCell ref="H26:I26"/>
    <mergeCell ref="H25:I25"/>
    <mergeCell ref="H24:I24"/>
    <mergeCell ref="H23:I23"/>
    <mergeCell ref="H22:I22"/>
    <mergeCell ref="H20:I20"/>
    <mergeCell ref="H17:I17"/>
    <mergeCell ref="H18:I18"/>
    <mergeCell ref="C65:D65"/>
    <mergeCell ref="H65:J65"/>
    <mergeCell ref="C95:D95"/>
    <mergeCell ref="H95:J95"/>
    <mergeCell ref="G3:H3"/>
    <mergeCell ref="G2:H2"/>
    <mergeCell ref="I3:J3"/>
    <mergeCell ref="I2:J2"/>
    <mergeCell ref="C2:D2"/>
    <mergeCell ref="C3:D3"/>
    <mergeCell ref="I5:J5"/>
    <mergeCell ref="H8:J8"/>
    <mergeCell ref="H16:I16"/>
    <mergeCell ref="H15:I15"/>
    <mergeCell ref="H14:I14"/>
    <mergeCell ref="H13:I13"/>
    <mergeCell ref="H12:I12"/>
    <mergeCell ref="H11:I11"/>
    <mergeCell ref="H10:I10"/>
    <mergeCell ref="G4:J4"/>
    <mergeCell ref="A32:J32"/>
    <mergeCell ref="A30:D30"/>
    <mergeCell ref="F30:J30"/>
    <mergeCell ref="A31:D31"/>
  </mergeCells>
  <printOptions horizontalCentered="1"/>
  <pageMargins left="0.7" right="0.7" top="0.46250000000000002" bottom="0.75" header="0.3" footer="0.3"/>
  <pageSetup scale="74" orientation="landscape" r:id="rId1"/>
  <rowBreaks count="2" manualBreakCount="2">
    <brk id="35" max="16383" man="1"/>
    <brk id="6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0"/>
  <sheetViews>
    <sheetView showGridLines="0" showZeros="0" view="pageLayout" topLeftCell="A36" zoomScaleNormal="100" workbookViewId="0">
      <selection activeCell="H53" sqref="H53:I53"/>
    </sheetView>
  </sheetViews>
  <sheetFormatPr defaultColWidth="8.85546875" defaultRowHeight="12.75" x14ac:dyDescent="0.2"/>
  <cols>
    <col min="1" max="1" width="31.7109375" style="1" customWidth="1"/>
    <col min="2" max="2" width="12.42578125" style="1" customWidth="1"/>
    <col min="3" max="3" width="8.140625" style="1" customWidth="1"/>
    <col min="4" max="4" width="8.42578125" style="1" customWidth="1"/>
    <col min="5" max="5" width="11.5703125" style="1" customWidth="1"/>
    <col min="6" max="6" width="23.7109375" style="1" customWidth="1"/>
    <col min="7" max="7" width="11.42578125" style="1" customWidth="1"/>
    <col min="8" max="8" width="12.140625" style="1" customWidth="1"/>
    <col min="9" max="9" width="3.42578125" style="1" customWidth="1"/>
    <col min="10" max="10" width="11.140625" style="1" customWidth="1"/>
    <col min="11" max="11" width="9.5703125" style="1" hidden="1" customWidth="1"/>
    <col min="12" max="16384" width="8.85546875" style="1"/>
  </cols>
  <sheetData>
    <row r="1" spans="1:11" ht="59.25" customHeight="1" x14ac:dyDescent="0.2">
      <c r="A1" s="236" t="s">
        <v>114</v>
      </c>
      <c r="B1" s="237"/>
      <c r="C1" s="237"/>
      <c r="D1" s="237"/>
      <c r="E1" s="237"/>
      <c r="F1" s="238" t="s">
        <v>84</v>
      </c>
      <c r="G1" s="239"/>
      <c r="H1" s="239"/>
      <c r="I1" s="239"/>
      <c r="J1" s="240"/>
    </row>
    <row r="2" spans="1:11" ht="33.75" customHeight="1" x14ac:dyDescent="0.2">
      <c r="A2" s="222" t="s">
        <v>0</v>
      </c>
      <c r="B2" s="166"/>
      <c r="C2" s="166"/>
      <c r="D2" s="226"/>
      <c r="E2" s="15" t="s">
        <v>75</v>
      </c>
      <c r="F2" s="15" t="s">
        <v>69</v>
      </c>
      <c r="G2" s="15" t="s">
        <v>70</v>
      </c>
      <c r="H2" s="165" t="s">
        <v>72</v>
      </c>
      <c r="I2" s="226"/>
      <c r="J2" s="21" t="s">
        <v>71</v>
      </c>
      <c r="K2"/>
    </row>
    <row r="3" spans="1:11" ht="17.45" customHeight="1" x14ac:dyDescent="0.2">
      <c r="A3" s="288">
        <f>'Cost Summary Record'!A3:C3</f>
        <v>0</v>
      </c>
      <c r="B3" s="278"/>
      <c r="C3" s="278"/>
      <c r="D3" s="396"/>
      <c r="E3" s="87"/>
      <c r="F3" s="71">
        <f>'Cost Summary Record'!D3</f>
        <v>0</v>
      </c>
      <c r="G3" s="71">
        <f>'Cost Summary Record'!F3</f>
        <v>0</v>
      </c>
      <c r="H3" s="277">
        <f>'Cost Summary Record'!E3</f>
        <v>0</v>
      </c>
      <c r="I3" s="396"/>
      <c r="J3" s="88">
        <f>'Cost Summary Record'!E5</f>
        <v>0</v>
      </c>
      <c r="K3"/>
    </row>
    <row r="4" spans="1:11" ht="18" customHeight="1" x14ac:dyDescent="0.2">
      <c r="A4" s="222" t="s">
        <v>1</v>
      </c>
      <c r="B4" s="166"/>
      <c r="C4" s="166"/>
      <c r="D4" s="226"/>
      <c r="E4" s="15" t="s">
        <v>74</v>
      </c>
      <c r="F4" s="15" t="s">
        <v>73</v>
      </c>
      <c r="G4" s="15" t="s">
        <v>2</v>
      </c>
      <c r="H4" s="165" t="s">
        <v>3</v>
      </c>
      <c r="I4" s="166"/>
      <c r="J4" s="167"/>
      <c r="K4"/>
    </row>
    <row r="5" spans="1:11" ht="27" customHeight="1" x14ac:dyDescent="0.2">
      <c r="A5" s="298">
        <f>'Cost Summary Record'!A5:C5</f>
        <v>0</v>
      </c>
      <c r="B5" s="395"/>
      <c r="C5" s="395"/>
      <c r="D5" s="299"/>
      <c r="E5" s="72"/>
      <c r="F5" s="72">
        <f>'Cost Summary Record'!D5</f>
        <v>0</v>
      </c>
      <c r="G5" s="71">
        <f>'Cost Summary Record'!F5</f>
        <v>0</v>
      </c>
      <c r="H5" s="89"/>
      <c r="I5" s="74" t="s">
        <v>4</v>
      </c>
      <c r="J5" s="90"/>
      <c r="K5"/>
    </row>
    <row r="6" spans="1:11" ht="15" x14ac:dyDescent="0.2">
      <c r="A6" s="233" t="s">
        <v>25</v>
      </c>
      <c r="B6" s="234"/>
      <c r="C6" s="234"/>
      <c r="D6" s="234"/>
      <c r="E6" s="234"/>
      <c r="F6" s="234"/>
      <c r="G6" s="234"/>
      <c r="H6" s="234"/>
      <c r="I6" s="234"/>
      <c r="J6" s="235"/>
    </row>
    <row r="7" spans="1:11" ht="27.6" customHeight="1" x14ac:dyDescent="0.2">
      <c r="A7" s="392">
        <f>'Cost Summary Record'!A7:F7</f>
        <v>0</v>
      </c>
      <c r="B7" s="393"/>
      <c r="C7" s="393"/>
      <c r="D7" s="393"/>
      <c r="E7" s="393"/>
      <c r="F7" s="393"/>
      <c r="G7" s="393"/>
      <c r="H7" s="393"/>
      <c r="I7" s="393"/>
      <c r="J7" s="394"/>
    </row>
    <row r="8" spans="1:11" ht="18" customHeight="1" x14ac:dyDescent="0.2">
      <c r="A8" s="53" t="s">
        <v>29</v>
      </c>
      <c r="B8" s="251" t="s">
        <v>35</v>
      </c>
      <c r="C8" s="251" t="s">
        <v>36</v>
      </c>
      <c r="D8" s="251"/>
      <c r="E8" s="251" t="s">
        <v>33</v>
      </c>
      <c r="F8" s="346" t="s">
        <v>39</v>
      </c>
      <c r="G8" s="251" t="s">
        <v>40</v>
      </c>
      <c r="H8" s="347" t="s">
        <v>41</v>
      </c>
      <c r="I8" s="348"/>
      <c r="J8" s="252" t="s">
        <v>42</v>
      </c>
    </row>
    <row r="9" spans="1:11" ht="45" x14ac:dyDescent="0.2">
      <c r="A9" s="55" t="s">
        <v>30</v>
      </c>
      <c r="B9" s="251"/>
      <c r="C9" s="54" t="s">
        <v>37</v>
      </c>
      <c r="D9" s="54" t="s">
        <v>38</v>
      </c>
      <c r="E9" s="251"/>
      <c r="F9" s="274"/>
      <c r="G9" s="251"/>
      <c r="H9" s="349"/>
      <c r="I9" s="350"/>
      <c r="J9" s="252"/>
    </row>
    <row r="10" spans="1:11" ht="13.9" customHeight="1" x14ac:dyDescent="0.3">
      <c r="A10" s="336"/>
      <c r="B10" s="91"/>
      <c r="C10" s="337"/>
      <c r="D10" s="337"/>
      <c r="E10" s="338" t="str">
        <f>IF(C10&lt;&gt;"",B11*C10,IF(D10&lt;&gt;"",B11*D10,""))</f>
        <v/>
      </c>
      <c r="F10" s="344"/>
      <c r="G10" s="344"/>
      <c r="H10" s="351"/>
      <c r="I10" s="352"/>
      <c r="J10" s="342"/>
    </row>
    <row r="11" spans="1:11" ht="13.15" customHeight="1" x14ac:dyDescent="0.3">
      <c r="A11" s="336"/>
      <c r="B11" s="92"/>
      <c r="C11" s="337"/>
      <c r="D11" s="337"/>
      <c r="E11" s="338"/>
      <c r="F11" s="345"/>
      <c r="G11" s="345"/>
      <c r="H11" s="353">
        <f>IF(E10="",0,E10)</f>
        <v>0</v>
      </c>
      <c r="I11" s="354"/>
      <c r="J11" s="343"/>
    </row>
    <row r="12" spans="1:11" ht="17.25" x14ac:dyDescent="0.3">
      <c r="A12" s="336"/>
      <c r="B12" s="91"/>
      <c r="C12" s="337"/>
      <c r="D12" s="337"/>
      <c r="E12" s="338" t="str">
        <f t="shared" ref="E12" si="0">IF(C12&lt;&gt;"",B13*C12,IF(D12&lt;&gt;"",B13*D12,""))</f>
        <v/>
      </c>
      <c r="F12" s="280"/>
      <c r="G12" s="280"/>
      <c r="H12" s="351"/>
      <c r="I12" s="352"/>
      <c r="J12" s="341"/>
    </row>
    <row r="13" spans="1:11" ht="17.25" x14ac:dyDescent="0.3">
      <c r="A13" s="336"/>
      <c r="B13" s="92"/>
      <c r="C13" s="337"/>
      <c r="D13" s="337"/>
      <c r="E13" s="338"/>
      <c r="F13" s="280"/>
      <c r="G13" s="280"/>
      <c r="H13" s="353">
        <f>IF(E12="",0,E12)</f>
        <v>0</v>
      </c>
      <c r="I13" s="354"/>
      <c r="J13" s="341"/>
    </row>
    <row r="14" spans="1:11" ht="17.25" x14ac:dyDescent="0.3">
      <c r="A14" s="336"/>
      <c r="B14" s="91"/>
      <c r="C14" s="337"/>
      <c r="D14" s="337"/>
      <c r="E14" s="338" t="str">
        <f t="shared" ref="E14" si="1">IF(C14&lt;&gt;"",B15*C14,IF(D14&lt;&gt;"",B15*D14,""))</f>
        <v/>
      </c>
      <c r="F14" s="280"/>
      <c r="G14" s="280"/>
      <c r="H14" s="351"/>
      <c r="I14" s="352"/>
      <c r="J14" s="341"/>
    </row>
    <row r="15" spans="1:11" ht="17.25" x14ac:dyDescent="0.3">
      <c r="A15" s="336"/>
      <c r="B15" s="92"/>
      <c r="C15" s="337"/>
      <c r="D15" s="337"/>
      <c r="E15" s="338"/>
      <c r="F15" s="280"/>
      <c r="G15" s="280"/>
      <c r="H15" s="353">
        <f>IF(E14="",0,E14)</f>
        <v>0</v>
      </c>
      <c r="I15" s="354"/>
      <c r="J15" s="341"/>
    </row>
    <row r="16" spans="1:11" ht="17.25" x14ac:dyDescent="0.3">
      <c r="A16" s="336"/>
      <c r="B16" s="91"/>
      <c r="C16" s="337"/>
      <c r="D16" s="337"/>
      <c r="E16" s="338" t="str">
        <f t="shared" ref="E16" si="2">IF(C16&lt;&gt;"",B17*C16,IF(D16&lt;&gt;"",B17*D16,""))</f>
        <v/>
      </c>
      <c r="F16" s="280"/>
      <c r="G16" s="280"/>
      <c r="H16" s="351"/>
      <c r="I16" s="352"/>
      <c r="J16" s="341"/>
    </row>
    <row r="17" spans="1:14" ht="17.25" x14ac:dyDescent="0.3">
      <c r="A17" s="336"/>
      <c r="B17" s="92"/>
      <c r="C17" s="337"/>
      <c r="D17" s="337"/>
      <c r="E17" s="338"/>
      <c r="F17" s="280"/>
      <c r="G17" s="280"/>
      <c r="H17" s="353">
        <f>IF(E16="",0,E16)</f>
        <v>0</v>
      </c>
      <c r="I17" s="354"/>
      <c r="J17" s="341"/>
    </row>
    <row r="18" spans="1:14" ht="17.25" x14ac:dyDescent="0.3">
      <c r="A18" s="336"/>
      <c r="B18" s="91"/>
      <c r="C18" s="337"/>
      <c r="D18" s="337"/>
      <c r="E18" s="338" t="str">
        <f t="shared" ref="E18" si="3">IF(C18&lt;&gt;"",B19*C18,IF(D18&lt;&gt;"",B19*D18,""))</f>
        <v/>
      </c>
      <c r="F18" s="280"/>
      <c r="G18" s="280"/>
      <c r="H18" s="351"/>
      <c r="I18" s="352"/>
      <c r="J18" s="341"/>
    </row>
    <row r="19" spans="1:14" ht="17.25" x14ac:dyDescent="0.3">
      <c r="A19" s="336"/>
      <c r="B19" s="92"/>
      <c r="C19" s="337"/>
      <c r="D19" s="337"/>
      <c r="E19" s="338"/>
      <c r="F19" s="280"/>
      <c r="G19" s="280"/>
      <c r="H19" s="353">
        <f>IF(E18="",0,E18)</f>
        <v>0</v>
      </c>
      <c r="I19" s="354"/>
      <c r="J19" s="341"/>
    </row>
    <row r="20" spans="1:14" ht="17.25" x14ac:dyDescent="0.3">
      <c r="A20" s="336"/>
      <c r="B20" s="91"/>
      <c r="C20" s="337"/>
      <c r="D20" s="337"/>
      <c r="E20" s="338" t="str">
        <f t="shared" ref="E20" si="4">IF(C20&lt;&gt;"",B21*C20,IF(D20&lt;&gt;"",B21*D20,""))</f>
        <v/>
      </c>
      <c r="F20" s="280"/>
      <c r="G20" s="280"/>
      <c r="H20" s="351"/>
      <c r="I20" s="352"/>
      <c r="J20" s="341"/>
    </row>
    <row r="21" spans="1:14" ht="17.25" x14ac:dyDescent="0.3">
      <c r="A21" s="336"/>
      <c r="B21" s="92"/>
      <c r="C21" s="337"/>
      <c r="D21" s="337"/>
      <c r="E21" s="338"/>
      <c r="F21" s="280"/>
      <c r="G21" s="280"/>
      <c r="H21" s="353">
        <f>IF(E20="",0,E20)</f>
        <v>0</v>
      </c>
      <c r="I21" s="354"/>
      <c r="J21" s="341"/>
    </row>
    <row r="22" spans="1:14" ht="17.25" x14ac:dyDescent="0.3">
      <c r="A22" s="336"/>
      <c r="B22" s="91"/>
      <c r="C22" s="337"/>
      <c r="D22" s="337"/>
      <c r="E22" s="338" t="str">
        <f t="shared" ref="E22" si="5">IF(C22&lt;&gt;"",B23*C22,IF(D22&lt;&gt;"",B23*D22,""))</f>
        <v/>
      </c>
      <c r="F22" s="280"/>
      <c r="G22" s="280"/>
      <c r="H22" s="351"/>
      <c r="I22" s="352"/>
      <c r="J22" s="341"/>
    </row>
    <row r="23" spans="1:14" ht="17.25" x14ac:dyDescent="0.3">
      <c r="A23" s="336"/>
      <c r="B23" s="92"/>
      <c r="C23" s="337"/>
      <c r="D23" s="337"/>
      <c r="E23" s="338"/>
      <c r="F23" s="280"/>
      <c r="G23" s="280"/>
      <c r="H23" s="353">
        <f>IF(E22="",0,E22)</f>
        <v>0</v>
      </c>
      <c r="I23" s="354"/>
      <c r="J23" s="341"/>
    </row>
    <row r="24" spans="1:14" ht="17.25" x14ac:dyDescent="0.3">
      <c r="A24" s="336"/>
      <c r="B24" s="91"/>
      <c r="C24" s="337"/>
      <c r="D24" s="337"/>
      <c r="E24" s="338" t="str">
        <f t="shared" ref="E24" si="6">IF(C24&lt;&gt;"",B25*C24,IF(D24&lt;&gt;"",B25*D24,""))</f>
        <v/>
      </c>
      <c r="F24" s="280"/>
      <c r="G24" s="280"/>
      <c r="H24" s="351"/>
      <c r="I24" s="352"/>
      <c r="J24" s="341"/>
    </row>
    <row r="25" spans="1:14" ht="17.25" x14ac:dyDescent="0.3">
      <c r="A25" s="336"/>
      <c r="B25" s="92"/>
      <c r="C25" s="337"/>
      <c r="D25" s="337"/>
      <c r="E25" s="338"/>
      <c r="F25" s="280"/>
      <c r="G25" s="280"/>
      <c r="H25" s="353">
        <f>IF(E24="",0,E24)</f>
        <v>0</v>
      </c>
      <c r="I25" s="354"/>
      <c r="J25" s="341"/>
    </row>
    <row r="26" spans="1:14" ht="17.25" x14ac:dyDescent="0.3">
      <c r="A26" s="336"/>
      <c r="B26" s="91"/>
      <c r="C26" s="337"/>
      <c r="D26" s="337"/>
      <c r="E26" s="338" t="str">
        <f t="shared" ref="E26" si="7">IF(C26&lt;&gt;"",B27*C26,IF(D26&lt;&gt;"",B27*D26,""))</f>
        <v/>
      </c>
      <c r="F26" s="280"/>
      <c r="G26" s="280"/>
      <c r="H26" s="351"/>
      <c r="I26" s="352"/>
      <c r="J26" s="341"/>
    </row>
    <row r="27" spans="1:14" ht="17.25" x14ac:dyDescent="0.3">
      <c r="A27" s="336"/>
      <c r="B27" s="92"/>
      <c r="C27" s="337"/>
      <c r="D27" s="337"/>
      <c r="E27" s="338"/>
      <c r="F27" s="280"/>
      <c r="G27" s="280"/>
      <c r="H27" s="353">
        <f>IF(E26="",0,E26)</f>
        <v>0</v>
      </c>
      <c r="I27" s="354"/>
      <c r="J27" s="341"/>
    </row>
    <row r="28" spans="1:14" ht="17.25" x14ac:dyDescent="0.3">
      <c r="A28" s="339" t="s">
        <v>66</v>
      </c>
      <c r="B28" s="340"/>
      <c r="C28" s="340"/>
      <c r="D28" s="340"/>
      <c r="E28" s="340"/>
      <c r="F28" s="340"/>
      <c r="G28" s="340"/>
      <c r="H28" s="353">
        <f>H11+H13+H15+H17+H19+H21+H23+H25+H27</f>
        <v>0</v>
      </c>
      <c r="I28" s="354"/>
      <c r="J28" s="93"/>
    </row>
    <row r="29" spans="1:14" ht="18" thickBot="1" x14ac:dyDescent="0.35">
      <c r="A29" s="216" t="s">
        <v>67</v>
      </c>
      <c r="B29" s="217"/>
      <c r="C29" s="217"/>
      <c r="D29" s="217"/>
      <c r="E29" s="217"/>
      <c r="F29" s="217"/>
      <c r="G29" s="217"/>
      <c r="H29" s="403">
        <f>K89</f>
        <v>0</v>
      </c>
      <c r="I29" s="404"/>
      <c r="J29" s="94"/>
    </row>
    <row r="30" spans="1:14" ht="18" thickBot="1" x14ac:dyDescent="0.35">
      <c r="A30" s="260" t="s">
        <v>34</v>
      </c>
      <c r="B30" s="261"/>
      <c r="C30" s="261"/>
      <c r="D30" s="261"/>
      <c r="E30" s="261"/>
      <c r="F30" s="261"/>
      <c r="G30" s="261"/>
      <c r="H30" s="401">
        <f>H28+H29</f>
        <v>0</v>
      </c>
      <c r="I30" s="402"/>
      <c r="J30" s="95"/>
    </row>
    <row r="31" spans="1:14" ht="30.75" customHeight="1" x14ac:dyDescent="0.2">
      <c r="A31" s="303" t="s">
        <v>78</v>
      </c>
      <c r="B31" s="304"/>
      <c r="C31" s="304"/>
      <c r="D31" s="304"/>
      <c r="E31" s="304"/>
      <c r="F31" s="304"/>
      <c r="G31" s="304"/>
      <c r="H31" s="304"/>
      <c r="I31" s="304"/>
      <c r="J31" s="305"/>
      <c r="K31" s="7"/>
      <c r="L31" s="7"/>
      <c r="M31" s="7"/>
      <c r="N31"/>
    </row>
    <row r="32" spans="1:14" ht="17.25" x14ac:dyDescent="0.3">
      <c r="A32" s="322" t="s">
        <v>26</v>
      </c>
      <c r="B32" s="316"/>
      <c r="C32" s="314" t="s">
        <v>27</v>
      </c>
      <c r="D32" s="315"/>
      <c r="E32" s="315"/>
      <c r="F32" s="315"/>
      <c r="G32" s="316"/>
      <c r="H32" s="314" t="s">
        <v>17</v>
      </c>
      <c r="I32" s="315"/>
      <c r="J32" s="329"/>
    </row>
    <row r="33" spans="1:10" ht="46.5" customHeight="1" thickBot="1" x14ac:dyDescent="0.25">
      <c r="A33" s="355"/>
      <c r="B33" s="356"/>
      <c r="C33" s="357"/>
      <c r="D33" s="358"/>
      <c r="E33" s="358"/>
      <c r="F33" s="358"/>
      <c r="G33" s="356"/>
      <c r="H33" s="359"/>
      <c r="I33" s="360"/>
      <c r="J33" s="361"/>
    </row>
    <row r="34" spans="1:10" s="136" customFormat="1" ht="21.75" customHeight="1" thickBot="1" x14ac:dyDescent="0.35">
      <c r="A34" s="143" t="s">
        <v>110</v>
      </c>
      <c r="B34" s="146"/>
      <c r="C34" s="146"/>
      <c r="D34" s="146"/>
      <c r="E34" s="145" t="s">
        <v>95</v>
      </c>
      <c r="F34" s="146"/>
      <c r="G34" s="146"/>
      <c r="H34" s="276" t="s">
        <v>93</v>
      </c>
      <c r="I34" s="276"/>
      <c r="J34" s="276"/>
    </row>
    <row r="35" spans="1:10" ht="15" x14ac:dyDescent="0.2">
      <c r="A35" s="96" t="s">
        <v>29</v>
      </c>
      <c r="B35" s="398" t="s">
        <v>35</v>
      </c>
      <c r="C35" s="398" t="s">
        <v>36</v>
      </c>
      <c r="D35" s="398"/>
      <c r="E35" s="398" t="s">
        <v>33</v>
      </c>
      <c r="F35" s="397" t="s">
        <v>39</v>
      </c>
      <c r="G35" s="398" t="s">
        <v>40</v>
      </c>
      <c r="H35" s="399" t="s">
        <v>41</v>
      </c>
      <c r="I35" s="400"/>
      <c r="J35" s="275" t="s">
        <v>42</v>
      </c>
    </row>
    <row r="36" spans="1:10" ht="45" x14ac:dyDescent="0.2">
      <c r="A36" s="55" t="s">
        <v>30</v>
      </c>
      <c r="B36" s="251"/>
      <c r="C36" s="54" t="s">
        <v>37</v>
      </c>
      <c r="D36" s="54" t="s">
        <v>38</v>
      </c>
      <c r="E36" s="251"/>
      <c r="F36" s="274"/>
      <c r="G36" s="251"/>
      <c r="H36" s="349"/>
      <c r="I36" s="350"/>
      <c r="J36" s="252"/>
    </row>
    <row r="37" spans="1:10" ht="17.25" x14ac:dyDescent="0.3">
      <c r="A37" s="336"/>
      <c r="B37" s="91"/>
      <c r="C37" s="337"/>
      <c r="D37" s="337"/>
      <c r="E37" s="338" t="str">
        <f>IF(C37&lt;&gt;"",B38*C37,IF(D37&lt;&gt;"",B38*D37,""))</f>
        <v/>
      </c>
      <c r="F37" s="344"/>
      <c r="G37" s="344"/>
      <c r="H37" s="351"/>
      <c r="I37" s="352"/>
      <c r="J37" s="342"/>
    </row>
    <row r="38" spans="1:10" ht="17.25" x14ac:dyDescent="0.3">
      <c r="A38" s="336"/>
      <c r="B38" s="92"/>
      <c r="C38" s="337"/>
      <c r="D38" s="337"/>
      <c r="E38" s="338"/>
      <c r="F38" s="345"/>
      <c r="G38" s="345"/>
      <c r="H38" s="353">
        <f>IF(E37="",0,E37)</f>
        <v>0</v>
      </c>
      <c r="I38" s="354"/>
      <c r="J38" s="343"/>
    </row>
    <row r="39" spans="1:10" ht="17.25" x14ac:dyDescent="0.3">
      <c r="A39" s="336"/>
      <c r="B39" s="91"/>
      <c r="C39" s="337"/>
      <c r="D39" s="337"/>
      <c r="E39" s="338" t="str">
        <f t="shared" ref="E39" si="8">IF(C39&lt;&gt;"",B40*C39,IF(D39&lt;&gt;"",B40*D39,""))</f>
        <v/>
      </c>
      <c r="F39" s="280"/>
      <c r="G39" s="280"/>
      <c r="H39" s="351"/>
      <c r="I39" s="352"/>
      <c r="J39" s="341"/>
    </row>
    <row r="40" spans="1:10" ht="17.25" x14ac:dyDescent="0.3">
      <c r="A40" s="336"/>
      <c r="B40" s="92"/>
      <c r="C40" s="337"/>
      <c r="D40" s="337"/>
      <c r="E40" s="338"/>
      <c r="F40" s="280"/>
      <c r="G40" s="280"/>
      <c r="H40" s="353">
        <f>IF(E39="",0,E39)</f>
        <v>0</v>
      </c>
      <c r="I40" s="354"/>
      <c r="J40" s="341"/>
    </row>
    <row r="41" spans="1:10" ht="17.25" x14ac:dyDescent="0.3">
      <c r="A41" s="336"/>
      <c r="B41" s="91"/>
      <c r="C41" s="337"/>
      <c r="D41" s="337"/>
      <c r="E41" s="338" t="str">
        <f t="shared" ref="E41" si="9">IF(C41&lt;&gt;"",B42*C41,IF(D41&lt;&gt;"",B42*D41,""))</f>
        <v/>
      </c>
      <c r="F41" s="280"/>
      <c r="G41" s="280"/>
      <c r="H41" s="351"/>
      <c r="I41" s="352"/>
      <c r="J41" s="341"/>
    </row>
    <row r="42" spans="1:10" ht="17.25" x14ac:dyDescent="0.3">
      <c r="A42" s="336"/>
      <c r="B42" s="92"/>
      <c r="C42" s="337"/>
      <c r="D42" s="337"/>
      <c r="E42" s="338"/>
      <c r="F42" s="280"/>
      <c r="G42" s="280"/>
      <c r="H42" s="353">
        <f>IF(E41="",0,E41)</f>
        <v>0</v>
      </c>
      <c r="I42" s="354"/>
      <c r="J42" s="341"/>
    </row>
    <row r="43" spans="1:10" ht="17.25" x14ac:dyDescent="0.3">
      <c r="A43" s="336"/>
      <c r="B43" s="91"/>
      <c r="C43" s="337"/>
      <c r="D43" s="337"/>
      <c r="E43" s="338" t="str">
        <f t="shared" ref="E43:E47" si="10">IF(C43&lt;&gt;"",B44*C43,IF(D43&lt;&gt;"",B44*D43,""))</f>
        <v/>
      </c>
      <c r="F43" s="280"/>
      <c r="G43" s="280"/>
      <c r="H43" s="351"/>
      <c r="I43" s="352"/>
      <c r="J43" s="341"/>
    </row>
    <row r="44" spans="1:10" ht="17.25" x14ac:dyDescent="0.3">
      <c r="A44" s="336"/>
      <c r="B44" s="92"/>
      <c r="C44" s="337"/>
      <c r="D44" s="337"/>
      <c r="E44" s="338"/>
      <c r="F44" s="280"/>
      <c r="G44" s="280"/>
      <c r="H44" s="353">
        <f>IF(E43="",0,E43)</f>
        <v>0</v>
      </c>
      <c r="I44" s="354"/>
      <c r="J44" s="341"/>
    </row>
    <row r="45" spans="1:10" ht="17.25" x14ac:dyDescent="0.3">
      <c r="A45" s="367"/>
      <c r="B45" s="91"/>
      <c r="C45" s="364"/>
      <c r="D45" s="364"/>
      <c r="E45" s="338" t="str">
        <f t="shared" si="10"/>
        <v/>
      </c>
      <c r="F45" s="344"/>
      <c r="G45" s="344"/>
      <c r="H45" s="351"/>
      <c r="I45" s="352"/>
      <c r="J45" s="342"/>
    </row>
    <row r="46" spans="1:10" ht="17.25" x14ac:dyDescent="0.3">
      <c r="A46" s="368"/>
      <c r="B46" s="92"/>
      <c r="C46" s="365"/>
      <c r="D46" s="365"/>
      <c r="E46" s="338"/>
      <c r="F46" s="345"/>
      <c r="G46" s="345"/>
      <c r="H46" s="353">
        <f>IF(E45="",0,E45)</f>
        <v>0</v>
      </c>
      <c r="I46" s="354"/>
      <c r="J46" s="343"/>
    </row>
    <row r="47" spans="1:10" ht="17.25" x14ac:dyDescent="0.3">
      <c r="A47" s="367"/>
      <c r="B47" s="91"/>
      <c r="C47" s="364"/>
      <c r="D47" s="364"/>
      <c r="E47" s="338" t="str">
        <f t="shared" si="10"/>
        <v/>
      </c>
      <c r="F47" s="344"/>
      <c r="G47" s="344"/>
      <c r="H47" s="351"/>
      <c r="I47" s="352"/>
      <c r="J47" s="342"/>
    </row>
    <row r="48" spans="1:10" ht="17.25" x14ac:dyDescent="0.3">
      <c r="A48" s="368"/>
      <c r="B48" s="92"/>
      <c r="C48" s="365"/>
      <c r="D48" s="365"/>
      <c r="E48" s="338"/>
      <c r="F48" s="345"/>
      <c r="G48" s="345"/>
      <c r="H48" s="353">
        <f>IF(E47="",0,E47)</f>
        <v>0</v>
      </c>
      <c r="I48" s="354"/>
      <c r="J48" s="343"/>
    </row>
    <row r="49" spans="1:10" ht="17.25" x14ac:dyDescent="0.3">
      <c r="A49" s="336"/>
      <c r="B49" s="91"/>
      <c r="C49" s="337"/>
      <c r="D49" s="337"/>
      <c r="E49" s="338" t="str">
        <f t="shared" ref="E49" si="11">IF(C49&lt;&gt;"",B50*C49,IF(D49&lt;&gt;"",B50*D49,""))</f>
        <v/>
      </c>
      <c r="F49" s="280"/>
      <c r="G49" s="280"/>
      <c r="H49" s="351"/>
      <c r="I49" s="352"/>
      <c r="J49" s="341"/>
    </row>
    <row r="50" spans="1:10" ht="17.25" x14ac:dyDescent="0.3">
      <c r="A50" s="336"/>
      <c r="B50" s="92"/>
      <c r="C50" s="337"/>
      <c r="D50" s="337"/>
      <c r="E50" s="338"/>
      <c r="F50" s="280"/>
      <c r="G50" s="280"/>
      <c r="H50" s="353">
        <f>IF(E49="",0,E49)</f>
        <v>0</v>
      </c>
      <c r="I50" s="354"/>
      <c r="J50" s="341"/>
    </row>
    <row r="51" spans="1:10" ht="17.25" x14ac:dyDescent="0.3">
      <c r="A51" s="367"/>
      <c r="B51" s="91"/>
      <c r="C51" s="364"/>
      <c r="D51" s="364"/>
      <c r="E51" s="362"/>
      <c r="F51" s="344"/>
      <c r="G51" s="344"/>
      <c r="H51" s="351"/>
      <c r="I51" s="352"/>
      <c r="J51" s="342"/>
    </row>
    <row r="52" spans="1:10" ht="17.25" x14ac:dyDescent="0.3">
      <c r="A52" s="368"/>
      <c r="B52" s="92"/>
      <c r="C52" s="365"/>
      <c r="D52" s="365"/>
      <c r="E52" s="363"/>
      <c r="F52" s="345"/>
      <c r="G52" s="345"/>
      <c r="H52" s="353">
        <f>IF(E51="",0,E51)</f>
        <v>0</v>
      </c>
      <c r="I52" s="354"/>
      <c r="J52" s="343"/>
    </row>
    <row r="53" spans="1:10" ht="17.25" x14ac:dyDescent="0.3">
      <c r="A53" s="336"/>
      <c r="B53" s="91"/>
      <c r="C53" s="337"/>
      <c r="D53" s="337"/>
      <c r="E53" s="338" t="str">
        <f t="shared" ref="E53" si="12">IF(C53&lt;&gt;"",B54*C53,IF(D53&lt;&gt;"",B54*D53,""))</f>
        <v/>
      </c>
      <c r="F53" s="280"/>
      <c r="G53" s="280"/>
      <c r="H53" s="351"/>
      <c r="I53" s="352"/>
      <c r="J53" s="341"/>
    </row>
    <row r="54" spans="1:10" ht="17.25" x14ac:dyDescent="0.3">
      <c r="A54" s="336"/>
      <c r="B54" s="92"/>
      <c r="C54" s="337"/>
      <c r="D54" s="337"/>
      <c r="E54" s="338"/>
      <c r="F54" s="280"/>
      <c r="G54" s="280"/>
      <c r="H54" s="353">
        <f>IF(E53="",0,E53)</f>
        <v>0</v>
      </c>
      <c r="I54" s="354"/>
      <c r="J54" s="341"/>
    </row>
    <row r="55" spans="1:10" ht="17.25" x14ac:dyDescent="0.3">
      <c r="A55" s="336"/>
      <c r="B55" s="91"/>
      <c r="C55" s="337"/>
      <c r="D55" s="337"/>
      <c r="E55" s="338" t="str">
        <f t="shared" ref="E55" si="13">IF(C55&lt;&gt;"",B56*C55,IF(D55&lt;&gt;"",B56*D55,""))</f>
        <v/>
      </c>
      <c r="F55" s="280"/>
      <c r="G55" s="280"/>
      <c r="H55" s="351"/>
      <c r="I55" s="352"/>
      <c r="J55" s="341"/>
    </row>
    <row r="56" spans="1:10" ht="17.25" x14ac:dyDescent="0.3">
      <c r="A56" s="336"/>
      <c r="B56" s="92"/>
      <c r="C56" s="337"/>
      <c r="D56" s="337"/>
      <c r="E56" s="338"/>
      <c r="F56" s="280"/>
      <c r="G56" s="280"/>
      <c r="H56" s="353">
        <f>IF(E55="",0,E55)</f>
        <v>0</v>
      </c>
      <c r="I56" s="354"/>
      <c r="J56" s="341"/>
    </row>
    <row r="57" spans="1:10" ht="17.25" x14ac:dyDescent="0.3">
      <c r="A57" s="336"/>
      <c r="B57" s="91"/>
      <c r="C57" s="337"/>
      <c r="D57" s="337"/>
      <c r="E57" s="338" t="str">
        <f t="shared" ref="E57" si="14">IF(C57&lt;&gt;"",B58*C57,IF(D57&lt;&gt;"",B58*D57,""))</f>
        <v/>
      </c>
      <c r="F57" s="280"/>
      <c r="G57" s="280"/>
      <c r="H57" s="351"/>
      <c r="I57" s="352"/>
      <c r="J57" s="341"/>
    </row>
    <row r="58" spans="1:10" ht="17.25" x14ac:dyDescent="0.3">
      <c r="A58" s="336"/>
      <c r="B58" s="92"/>
      <c r="C58" s="337"/>
      <c r="D58" s="337"/>
      <c r="E58" s="338"/>
      <c r="F58" s="280"/>
      <c r="G58" s="280"/>
      <c r="H58" s="353">
        <f>IF(E57="",0,E57)</f>
        <v>0</v>
      </c>
      <c r="I58" s="354"/>
      <c r="J58" s="341"/>
    </row>
    <row r="59" spans="1:10" ht="17.25" x14ac:dyDescent="0.3">
      <c r="A59" s="336"/>
      <c r="B59" s="91"/>
      <c r="C59" s="337"/>
      <c r="D59" s="337"/>
      <c r="E59" s="338" t="str">
        <f t="shared" ref="E59" si="15">IF(C59&lt;&gt;"",B60*C59,IF(D59&lt;&gt;"",B60*D59,""))</f>
        <v/>
      </c>
      <c r="F59" s="280"/>
      <c r="G59" s="280"/>
      <c r="H59" s="351"/>
      <c r="I59" s="352"/>
      <c r="J59" s="341"/>
    </row>
    <row r="60" spans="1:10" ht="17.25" x14ac:dyDescent="0.3">
      <c r="A60" s="336"/>
      <c r="B60" s="92"/>
      <c r="C60" s="337"/>
      <c r="D60" s="337"/>
      <c r="E60" s="338"/>
      <c r="F60" s="280"/>
      <c r="G60" s="280"/>
      <c r="H60" s="353">
        <f>IF(E59="",0,E59)</f>
        <v>0</v>
      </c>
      <c r="I60" s="354"/>
      <c r="J60" s="341"/>
    </row>
    <row r="61" spans="1:10" ht="18" thickBot="1" x14ac:dyDescent="0.35">
      <c r="A61" s="405" t="s">
        <v>66</v>
      </c>
      <c r="B61" s="406"/>
      <c r="C61" s="406"/>
      <c r="D61" s="406"/>
      <c r="E61" s="406"/>
      <c r="F61" s="406"/>
      <c r="G61" s="406"/>
      <c r="H61" s="403">
        <f>H38+H40+H42+H44+H46+H48+H50+H52+H54+H56+H58+H60</f>
        <v>0</v>
      </c>
      <c r="I61" s="404"/>
      <c r="J61" s="97"/>
    </row>
    <row r="62" spans="1:10" s="136" customFormat="1" ht="21.75" customHeight="1" thickBot="1" x14ac:dyDescent="0.35">
      <c r="A62" s="143" t="s">
        <v>110</v>
      </c>
      <c r="B62" s="146"/>
      <c r="C62" s="146"/>
      <c r="D62" s="146"/>
      <c r="E62" s="145" t="s">
        <v>96</v>
      </c>
      <c r="F62" s="146"/>
      <c r="G62" s="146"/>
      <c r="H62" s="276" t="s">
        <v>93</v>
      </c>
      <c r="I62" s="276"/>
      <c r="J62" s="276"/>
    </row>
    <row r="63" spans="1:10" ht="13.15" customHeight="1" x14ac:dyDescent="0.2">
      <c r="A63" s="96" t="s">
        <v>29</v>
      </c>
      <c r="B63" s="398" t="s">
        <v>35</v>
      </c>
      <c r="C63" s="398" t="s">
        <v>36</v>
      </c>
      <c r="D63" s="398"/>
      <c r="E63" s="398" t="s">
        <v>33</v>
      </c>
      <c r="F63" s="397" t="s">
        <v>39</v>
      </c>
      <c r="G63" s="398" t="s">
        <v>40</v>
      </c>
      <c r="H63" s="407" t="s">
        <v>41</v>
      </c>
      <c r="I63" s="408"/>
      <c r="J63" s="366" t="s">
        <v>42</v>
      </c>
    </row>
    <row r="64" spans="1:10" ht="45" x14ac:dyDescent="0.2">
      <c r="A64" s="55" t="s">
        <v>30</v>
      </c>
      <c r="B64" s="251"/>
      <c r="C64" s="54" t="s">
        <v>37</v>
      </c>
      <c r="D64" s="54" t="s">
        <v>38</v>
      </c>
      <c r="E64" s="251"/>
      <c r="F64" s="274"/>
      <c r="G64" s="251"/>
      <c r="H64" s="349"/>
      <c r="I64" s="350"/>
      <c r="J64" s="252"/>
    </row>
    <row r="65" spans="1:10" ht="17.25" x14ac:dyDescent="0.3">
      <c r="A65" s="336"/>
      <c r="B65" s="91"/>
      <c r="C65" s="337"/>
      <c r="D65" s="337"/>
      <c r="E65" s="338" t="str">
        <f>IF(C65&lt;&gt;"",B66*C65,IF(D65&lt;&gt;"",B66*D65,""))</f>
        <v/>
      </c>
      <c r="F65" s="344"/>
      <c r="G65" s="344"/>
      <c r="H65" s="351"/>
      <c r="I65" s="352"/>
      <c r="J65" s="342"/>
    </row>
    <row r="66" spans="1:10" ht="17.25" x14ac:dyDescent="0.3">
      <c r="A66" s="336"/>
      <c r="B66" s="92"/>
      <c r="C66" s="337"/>
      <c r="D66" s="337"/>
      <c r="E66" s="338"/>
      <c r="F66" s="345"/>
      <c r="G66" s="345"/>
      <c r="H66" s="353">
        <f>IF(E65="",0,E65)</f>
        <v>0</v>
      </c>
      <c r="I66" s="354"/>
      <c r="J66" s="343"/>
    </row>
    <row r="67" spans="1:10" ht="17.25" x14ac:dyDescent="0.3">
      <c r="A67" s="336"/>
      <c r="B67" s="91"/>
      <c r="C67" s="337"/>
      <c r="D67" s="337"/>
      <c r="E67" s="338" t="str">
        <f t="shared" ref="E67" si="16">IF(C67&lt;&gt;"",B68*C67,IF(D67&lt;&gt;"",B68*D67,""))</f>
        <v/>
      </c>
      <c r="F67" s="280"/>
      <c r="G67" s="280"/>
      <c r="H67" s="351"/>
      <c r="I67" s="352"/>
      <c r="J67" s="341"/>
    </row>
    <row r="68" spans="1:10" ht="17.25" x14ac:dyDescent="0.3">
      <c r="A68" s="336"/>
      <c r="B68" s="92"/>
      <c r="C68" s="337"/>
      <c r="D68" s="337"/>
      <c r="E68" s="338"/>
      <c r="F68" s="280"/>
      <c r="G68" s="280"/>
      <c r="H68" s="353">
        <f>IF(E67="",0,E67)</f>
        <v>0</v>
      </c>
      <c r="I68" s="354"/>
      <c r="J68" s="341"/>
    </row>
    <row r="69" spans="1:10" ht="17.25" x14ac:dyDescent="0.3">
      <c r="A69" s="336"/>
      <c r="B69" s="91"/>
      <c r="C69" s="337"/>
      <c r="D69" s="337"/>
      <c r="E69" s="338" t="str">
        <f t="shared" ref="E69" si="17">IF(C69&lt;&gt;"",B70*C69,IF(D69&lt;&gt;"",B70*D69,""))</f>
        <v/>
      </c>
      <c r="F69" s="280"/>
      <c r="G69" s="280"/>
      <c r="H69" s="351"/>
      <c r="I69" s="352"/>
      <c r="J69" s="341"/>
    </row>
    <row r="70" spans="1:10" ht="17.25" x14ac:dyDescent="0.3">
      <c r="A70" s="336"/>
      <c r="B70" s="92"/>
      <c r="C70" s="337"/>
      <c r="D70" s="337"/>
      <c r="E70" s="338"/>
      <c r="F70" s="280"/>
      <c r="G70" s="280"/>
      <c r="H70" s="353">
        <f>IF(E69="",0,E69)</f>
        <v>0</v>
      </c>
      <c r="I70" s="354"/>
      <c r="J70" s="341"/>
    </row>
    <row r="71" spans="1:10" ht="17.25" x14ac:dyDescent="0.3">
      <c r="A71" s="336"/>
      <c r="B71" s="91"/>
      <c r="C71" s="337"/>
      <c r="D71" s="337"/>
      <c r="E71" s="338" t="str">
        <f t="shared" ref="E71" si="18">IF(C71&lt;&gt;"",B72*C71,IF(D71&lt;&gt;"",B72*D71,""))</f>
        <v/>
      </c>
      <c r="F71" s="280"/>
      <c r="G71" s="280"/>
      <c r="H71" s="351"/>
      <c r="I71" s="352"/>
      <c r="J71" s="341"/>
    </row>
    <row r="72" spans="1:10" ht="17.25" x14ac:dyDescent="0.3">
      <c r="A72" s="336"/>
      <c r="B72" s="92"/>
      <c r="C72" s="337"/>
      <c r="D72" s="337"/>
      <c r="E72" s="338"/>
      <c r="F72" s="280"/>
      <c r="G72" s="280"/>
      <c r="H72" s="353">
        <f>IF(E71="",0,E71)</f>
        <v>0</v>
      </c>
      <c r="I72" s="354"/>
      <c r="J72" s="341"/>
    </row>
    <row r="73" spans="1:10" ht="17.25" x14ac:dyDescent="0.3">
      <c r="A73" s="367"/>
      <c r="B73" s="91"/>
      <c r="C73" s="364"/>
      <c r="D73" s="364"/>
      <c r="E73" s="338" t="str">
        <f t="shared" ref="E73" si="19">IF(C73&lt;&gt;"",B74*C73,IF(D73&lt;&gt;"",B74*D73,""))</f>
        <v/>
      </c>
      <c r="F73" s="344"/>
      <c r="G73" s="344"/>
      <c r="H73" s="351"/>
      <c r="I73" s="352"/>
      <c r="J73" s="342"/>
    </row>
    <row r="74" spans="1:10" ht="17.25" x14ac:dyDescent="0.3">
      <c r="A74" s="368"/>
      <c r="B74" s="92"/>
      <c r="C74" s="365"/>
      <c r="D74" s="365"/>
      <c r="E74" s="338"/>
      <c r="F74" s="345"/>
      <c r="G74" s="345"/>
      <c r="H74" s="353">
        <f>IF(E73="",0,E73)</f>
        <v>0</v>
      </c>
      <c r="I74" s="354"/>
      <c r="J74" s="343"/>
    </row>
    <row r="75" spans="1:10" ht="17.25" x14ac:dyDescent="0.3">
      <c r="A75" s="367"/>
      <c r="B75" s="91"/>
      <c r="C75" s="364"/>
      <c r="D75" s="364"/>
      <c r="E75" s="338" t="str">
        <f t="shared" ref="E75" si="20">IF(C75&lt;&gt;"",B76*C75,IF(D75&lt;&gt;"",B76*D75,""))</f>
        <v/>
      </c>
      <c r="F75" s="344"/>
      <c r="G75" s="344"/>
      <c r="H75" s="351"/>
      <c r="I75" s="352"/>
      <c r="J75" s="342"/>
    </row>
    <row r="76" spans="1:10" ht="17.25" x14ac:dyDescent="0.3">
      <c r="A76" s="368"/>
      <c r="B76" s="92"/>
      <c r="C76" s="365"/>
      <c r="D76" s="365"/>
      <c r="E76" s="338"/>
      <c r="F76" s="345"/>
      <c r="G76" s="345"/>
      <c r="H76" s="353">
        <f>IF(E75="",0,E75)</f>
        <v>0</v>
      </c>
      <c r="I76" s="354"/>
      <c r="J76" s="343"/>
    </row>
    <row r="77" spans="1:10" ht="17.25" x14ac:dyDescent="0.3">
      <c r="A77" s="336"/>
      <c r="B77" s="91"/>
      <c r="C77" s="337"/>
      <c r="D77" s="337"/>
      <c r="E77" s="338" t="str">
        <f t="shared" ref="E77" si="21">IF(C77&lt;&gt;"",B78*C77,IF(D77&lt;&gt;"",B78*D77,""))</f>
        <v/>
      </c>
      <c r="F77" s="280"/>
      <c r="G77" s="280"/>
      <c r="H77" s="351"/>
      <c r="I77" s="352"/>
      <c r="J77" s="341"/>
    </row>
    <row r="78" spans="1:10" ht="17.25" x14ac:dyDescent="0.3">
      <c r="A78" s="336"/>
      <c r="B78" s="92"/>
      <c r="C78" s="337"/>
      <c r="D78" s="337"/>
      <c r="E78" s="338"/>
      <c r="F78" s="280"/>
      <c r="G78" s="280"/>
      <c r="H78" s="353">
        <f>IF(E77="",0,E77)</f>
        <v>0</v>
      </c>
      <c r="I78" s="354"/>
      <c r="J78" s="341"/>
    </row>
    <row r="79" spans="1:10" x14ac:dyDescent="0.2">
      <c r="A79" s="370"/>
      <c r="B79" s="5"/>
      <c r="C79" s="372"/>
      <c r="D79" s="372"/>
      <c r="E79" s="374"/>
      <c r="F79" s="376"/>
      <c r="G79" s="376"/>
      <c r="H79" s="380"/>
      <c r="I79" s="381"/>
      <c r="J79" s="378"/>
    </row>
    <row r="80" spans="1:10" x14ac:dyDescent="0.2">
      <c r="A80" s="371"/>
      <c r="B80" s="6"/>
      <c r="C80" s="373"/>
      <c r="D80" s="373"/>
      <c r="E80" s="375"/>
      <c r="F80" s="377"/>
      <c r="G80" s="377"/>
      <c r="H80" s="382">
        <f>IF(E79="",0,E79)</f>
        <v>0</v>
      </c>
      <c r="I80" s="383"/>
      <c r="J80" s="379"/>
    </row>
    <row r="81" spans="1:11" x14ac:dyDescent="0.2">
      <c r="A81" s="391"/>
      <c r="B81" s="5"/>
      <c r="C81" s="384"/>
      <c r="D81" s="384"/>
      <c r="E81" s="385" t="str">
        <f t="shared" ref="E81" si="22">IF(C81&lt;&gt;"",B82*C81,IF(D81&lt;&gt;"",B82*D81,""))</f>
        <v/>
      </c>
      <c r="F81" s="386"/>
      <c r="G81" s="386"/>
      <c r="H81" s="380"/>
      <c r="I81" s="381"/>
      <c r="J81" s="369"/>
    </row>
    <row r="82" spans="1:11" x14ac:dyDescent="0.2">
      <c r="A82" s="391"/>
      <c r="B82" s="6"/>
      <c r="C82" s="384"/>
      <c r="D82" s="384"/>
      <c r="E82" s="385"/>
      <c r="F82" s="386"/>
      <c r="G82" s="386"/>
      <c r="H82" s="382">
        <f>IF(E81="",0,E81)</f>
        <v>0</v>
      </c>
      <c r="I82" s="383"/>
      <c r="J82" s="369"/>
    </row>
    <row r="83" spans="1:11" x14ac:dyDescent="0.2">
      <c r="A83" s="391"/>
      <c r="B83" s="5"/>
      <c r="C83" s="384"/>
      <c r="D83" s="384"/>
      <c r="E83" s="385" t="str">
        <f t="shared" ref="E83" si="23">IF(C83&lt;&gt;"",B84*C83,IF(D83&lt;&gt;"",B84*D83,""))</f>
        <v/>
      </c>
      <c r="F83" s="386"/>
      <c r="G83" s="386"/>
      <c r="H83" s="380"/>
      <c r="I83" s="381"/>
      <c r="J83" s="369"/>
    </row>
    <row r="84" spans="1:11" ht="13.15" customHeight="1" x14ac:dyDescent="0.2">
      <c r="A84" s="391"/>
      <c r="B84" s="6"/>
      <c r="C84" s="384"/>
      <c r="D84" s="384"/>
      <c r="E84" s="385"/>
      <c r="F84" s="386"/>
      <c r="G84" s="386"/>
      <c r="H84" s="382">
        <f>IF(E83="",0,E83)</f>
        <v>0</v>
      </c>
      <c r="I84" s="383"/>
      <c r="J84" s="369"/>
    </row>
    <row r="85" spans="1:11" x14ac:dyDescent="0.2">
      <c r="A85" s="391"/>
      <c r="B85" s="5"/>
      <c r="C85" s="384"/>
      <c r="D85" s="384"/>
      <c r="E85" s="385" t="str">
        <f t="shared" ref="E85" si="24">IF(C85&lt;&gt;"",B86*C85,IF(D85&lt;&gt;"",B86*D85,""))</f>
        <v/>
      </c>
      <c r="F85" s="386"/>
      <c r="G85" s="386"/>
      <c r="H85" s="380"/>
      <c r="I85" s="381"/>
      <c r="J85" s="369"/>
    </row>
    <row r="86" spans="1:11" x14ac:dyDescent="0.2">
      <c r="A86" s="391"/>
      <c r="B86" s="6"/>
      <c r="C86" s="384"/>
      <c r="D86" s="384"/>
      <c r="E86" s="385"/>
      <c r="F86" s="386"/>
      <c r="G86" s="386"/>
      <c r="H86" s="382">
        <f>IF(E85="",0,E85)</f>
        <v>0</v>
      </c>
      <c r="I86" s="383"/>
      <c r="J86" s="369"/>
    </row>
    <row r="87" spans="1:11" x14ac:dyDescent="0.2">
      <c r="A87" s="391"/>
      <c r="B87" s="5"/>
      <c r="C87" s="384"/>
      <c r="D87" s="384"/>
      <c r="E87" s="385" t="str">
        <f t="shared" ref="E87" si="25">IF(C87&lt;&gt;"",B88*C87,IF(D87&lt;&gt;"",B88*D87,""))</f>
        <v/>
      </c>
      <c r="F87" s="386"/>
      <c r="G87" s="386"/>
      <c r="H87" s="380"/>
      <c r="I87" s="381"/>
      <c r="J87" s="369"/>
    </row>
    <row r="88" spans="1:11" ht="13.15" customHeight="1" x14ac:dyDescent="0.2">
      <c r="A88" s="391"/>
      <c r="B88" s="6"/>
      <c r="C88" s="384"/>
      <c r="D88" s="384"/>
      <c r="E88" s="385"/>
      <c r="F88" s="386"/>
      <c r="G88" s="386"/>
      <c r="H88" s="382">
        <f>IF(E87="",0,E87)</f>
        <v>0</v>
      </c>
      <c r="I88" s="383"/>
      <c r="J88" s="369"/>
    </row>
    <row r="89" spans="1:11" ht="13.5" thickBot="1" x14ac:dyDescent="0.25">
      <c r="A89" s="387" t="s">
        <v>66</v>
      </c>
      <c r="B89" s="388"/>
      <c r="C89" s="388"/>
      <c r="D89" s="388"/>
      <c r="E89" s="388"/>
      <c r="F89" s="388"/>
      <c r="G89" s="388"/>
      <c r="H89" s="389">
        <f>H66+H68+H70+H72+H74+H76+H78+H80+H82+H84+H86+H88</f>
        <v>0</v>
      </c>
      <c r="I89" s="390"/>
      <c r="J89" s="8"/>
      <c r="K89" s="3">
        <f>H61+H89</f>
        <v>0</v>
      </c>
    </row>
    <row r="90" spans="1:11" s="136" customFormat="1" ht="21.75" customHeight="1" x14ac:dyDescent="0.3">
      <c r="A90" s="143" t="s">
        <v>110</v>
      </c>
      <c r="B90" s="146"/>
      <c r="C90" s="146"/>
      <c r="D90" s="146"/>
      <c r="E90" s="145" t="s">
        <v>97</v>
      </c>
      <c r="F90" s="146"/>
      <c r="G90" s="146"/>
      <c r="H90" s="276" t="s">
        <v>93</v>
      </c>
      <c r="I90" s="276"/>
      <c r="J90" s="276"/>
    </row>
  </sheetData>
  <mergeCells count="349">
    <mergeCell ref="A1:E1"/>
    <mergeCell ref="F1:J1"/>
    <mergeCell ref="C47:C48"/>
    <mergeCell ref="C45:C46"/>
    <mergeCell ref="A47:A48"/>
    <mergeCell ref="A45:A46"/>
    <mergeCell ref="H48:I48"/>
    <mergeCell ref="H47:I47"/>
    <mergeCell ref="H46:I46"/>
    <mergeCell ref="H45:I45"/>
    <mergeCell ref="J47:J48"/>
    <mergeCell ref="J45:J46"/>
    <mergeCell ref="G47:G48"/>
    <mergeCell ref="G45:G46"/>
    <mergeCell ref="F47:F48"/>
    <mergeCell ref="F45:F46"/>
    <mergeCell ref="E47:E48"/>
    <mergeCell ref="D59:D60"/>
    <mergeCell ref="E59:E60"/>
    <mergeCell ref="B35:B36"/>
    <mergeCell ref="C35:D35"/>
    <mergeCell ref="E35:E36"/>
    <mergeCell ref="C77:C78"/>
    <mergeCell ref="D77:D78"/>
    <mergeCell ref="E77:E78"/>
    <mergeCell ref="H4:J4"/>
    <mergeCell ref="E57:E58"/>
    <mergeCell ref="E55:E56"/>
    <mergeCell ref="E45:E46"/>
    <mergeCell ref="D47:D48"/>
    <mergeCell ref="D45:D46"/>
    <mergeCell ref="A51:A52"/>
    <mergeCell ref="H52:I52"/>
    <mergeCell ref="H51:I51"/>
    <mergeCell ref="A67:A68"/>
    <mergeCell ref="C67:C68"/>
    <mergeCell ref="D67:D68"/>
    <mergeCell ref="E67:E68"/>
    <mergeCell ref="F67:F68"/>
    <mergeCell ref="G67:G68"/>
    <mergeCell ref="H67:I67"/>
    <mergeCell ref="D57:D58"/>
    <mergeCell ref="D55:D56"/>
    <mergeCell ref="C57:C58"/>
    <mergeCell ref="C55:C56"/>
    <mergeCell ref="E63:E64"/>
    <mergeCell ref="F63:F64"/>
    <mergeCell ref="G63:G64"/>
    <mergeCell ref="A59:A60"/>
    <mergeCell ref="C59:C60"/>
    <mergeCell ref="A32:B32"/>
    <mergeCell ref="C32:G32"/>
    <mergeCell ref="H32:J32"/>
    <mergeCell ref="J67:J68"/>
    <mergeCell ref="H68:I68"/>
    <mergeCell ref="H55:I55"/>
    <mergeCell ref="H56:I56"/>
    <mergeCell ref="H57:I57"/>
    <mergeCell ref="H58:I58"/>
    <mergeCell ref="H59:I59"/>
    <mergeCell ref="H60:I60"/>
    <mergeCell ref="A61:G61"/>
    <mergeCell ref="H61:I61"/>
    <mergeCell ref="B63:B64"/>
    <mergeCell ref="C63:D63"/>
    <mergeCell ref="H63:I64"/>
    <mergeCell ref="A55:A56"/>
    <mergeCell ref="A57:A58"/>
    <mergeCell ref="J57:J58"/>
    <mergeCell ref="J55:J56"/>
    <mergeCell ref="G57:G58"/>
    <mergeCell ref="G55:G56"/>
    <mergeCell ref="F57:F58"/>
    <mergeCell ref="F55:F56"/>
    <mergeCell ref="A2:D2"/>
    <mergeCell ref="H3:I3"/>
    <mergeCell ref="H2:I2"/>
    <mergeCell ref="A87:A88"/>
    <mergeCell ref="C87:C88"/>
    <mergeCell ref="D87:D88"/>
    <mergeCell ref="E87:E88"/>
    <mergeCell ref="F87:F88"/>
    <mergeCell ref="G87:G88"/>
    <mergeCell ref="A81:A82"/>
    <mergeCell ref="C81:C82"/>
    <mergeCell ref="D81:D82"/>
    <mergeCell ref="E81:E82"/>
    <mergeCell ref="F81:F82"/>
    <mergeCell ref="G81:G82"/>
    <mergeCell ref="A83:A84"/>
    <mergeCell ref="C83:C84"/>
    <mergeCell ref="F35:F36"/>
    <mergeCell ref="G35:G36"/>
    <mergeCell ref="H35:I36"/>
    <mergeCell ref="H37:I37"/>
    <mergeCell ref="H38:I38"/>
    <mergeCell ref="H12:I12"/>
    <mergeCell ref="H11:I11"/>
    <mergeCell ref="J85:J86"/>
    <mergeCell ref="H85:I85"/>
    <mergeCell ref="H86:I86"/>
    <mergeCell ref="H87:I87"/>
    <mergeCell ref="A6:J6"/>
    <mergeCell ref="A7:J7"/>
    <mergeCell ref="A5:D5"/>
    <mergeCell ref="A4:D4"/>
    <mergeCell ref="A3:D3"/>
    <mergeCell ref="J87:J88"/>
    <mergeCell ref="J81:J82"/>
    <mergeCell ref="J35:J36"/>
    <mergeCell ref="H10:I10"/>
    <mergeCell ref="H30:I30"/>
    <mergeCell ref="H29:I29"/>
    <mergeCell ref="H28:I28"/>
    <mergeCell ref="H27:I27"/>
    <mergeCell ref="H26:I26"/>
    <mergeCell ref="H25:I25"/>
    <mergeCell ref="H24:I24"/>
    <mergeCell ref="H23:I23"/>
    <mergeCell ref="H22:I22"/>
    <mergeCell ref="A29:G29"/>
    <mergeCell ref="A30:G30"/>
    <mergeCell ref="A89:G89"/>
    <mergeCell ref="H88:I88"/>
    <mergeCell ref="H89:I89"/>
    <mergeCell ref="A85:A86"/>
    <mergeCell ref="C85:C86"/>
    <mergeCell ref="D85:D86"/>
    <mergeCell ref="E85:E86"/>
    <mergeCell ref="F85:F86"/>
    <mergeCell ref="G85:G86"/>
    <mergeCell ref="J83:J84"/>
    <mergeCell ref="A79:A80"/>
    <mergeCell ref="C79:C80"/>
    <mergeCell ref="D79:D80"/>
    <mergeCell ref="E79:E80"/>
    <mergeCell ref="F79:F80"/>
    <mergeCell ref="G79:G80"/>
    <mergeCell ref="J79:J80"/>
    <mergeCell ref="H81:I81"/>
    <mergeCell ref="H82:I82"/>
    <mergeCell ref="H83:I83"/>
    <mergeCell ref="H79:I79"/>
    <mergeCell ref="H80:I80"/>
    <mergeCell ref="H84:I84"/>
    <mergeCell ref="D83:D84"/>
    <mergeCell ref="E83:E84"/>
    <mergeCell ref="F83:F84"/>
    <mergeCell ref="G83:G84"/>
    <mergeCell ref="F77:F78"/>
    <mergeCell ref="G77:G78"/>
    <mergeCell ref="J77:J78"/>
    <mergeCell ref="H77:I77"/>
    <mergeCell ref="H78:I78"/>
    <mergeCell ref="A73:A74"/>
    <mergeCell ref="C73:C74"/>
    <mergeCell ref="D73:D74"/>
    <mergeCell ref="E73:E74"/>
    <mergeCell ref="F73:F74"/>
    <mergeCell ref="G73:G74"/>
    <mergeCell ref="J73:J74"/>
    <mergeCell ref="A75:A76"/>
    <mergeCell ref="C75:C76"/>
    <mergeCell ref="D75:D76"/>
    <mergeCell ref="E75:E76"/>
    <mergeCell ref="F75:F76"/>
    <mergeCell ref="G75:G76"/>
    <mergeCell ref="J75:J76"/>
    <mergeCell ref="H73:I73"/>
    <mergeCell ref="H74:I74"/>
    <mergeCell ref="H75:I75"/>
    <mergeCell ref="H76:I76"/>
    <mergeCell ref="A77:A78"/>
    <mergeCell ref="E69:E70"/>
    <mergeCell ref="F69:F70"/>
    <mergeCell ref="G69:G70"/>
    <mergeCell ref="J69:J70"/>
    <mergeCell ref="A71:A72"/>
    <mergeCell ref="C71:C72"/>
    <mergeCell ref="D71:D72"/>
    <mergeCell ref="E71:E72"/>
    <mergeCell ref="F71:F72"/>
    <mergeCell ref="G71:G72"/>
    <mergeCell ref="J71:J72"/>
    <mergeCell ref="A69:A70"/>
    <mergeCell ref="C69:C70"/>
    <mergeCell ref="D69:D70"/>
    <mergeCell ref="H69:I69"/>
    <mergeCell ref="H70:I70"/>
    <mergeCell ref="H71:I71"/>
    <mergeCell ref="H72:I72"/>
    <mergeCell ref="J63:J64"/>
    <mergeCell ref="A65:A66"/>
    <mergeCell ref="C65:C66"/>
    <mergeCell ref="D65:D66"/>
    <mergeCell ref="E65:E66"/>
    <mergeCell ref="F65:F66"/>
    <mergeCell ref="G65:G66"/>
    <mergeCell ref="J65:J66"/>
    <mergeCell ref="H65:I65"/>
    <mergeCell ref="H66:I66"/>
    <mergeCell ref="F59:F60"/>
    <mergeCell ref="G59:G60"/>
    <mergeCell ref="J59:J60"/>
    <mergeCell ref="A49:A50"/>
    <mergeCell ref="C49:C50"/>
    <mergeCell ref="D49:D50"/>
    <mergeCell ref="E49:E50"/>
    <mergeCell ref="F49:F50"/>
    <mergeCell ref="G49:G50"/>
    <mergeCell ref="J49:J50"/>
    <mergeCell ref="A53:A54"/>
    <mergeCell ref="C53:C54"/>
    <mergeCell ref="D53:D54"/>
    <mergeCell ref="E53:E54"/>
    <mergeCell ref="F53:F54"/>
    <mergeCell ref="G53:G54"/>
    <mergeCell ref="J53:J54"/>
    <mergeCell ref="H49:I49"/>
    <mergeCell ref="H50:I50"/>
    <mergeCell ref="H53:I53"/>
    <mergeCell ref="H54:I54"/>
    <mergeCell ref="J51:J52"/>
    <mergeCell ref="G51:G52"/>
    <mergeCell ref="F51:F52"/>
    <mergeCell ref="E51:E52"/>
    <mergeCell ref="D51:D52"/>
    <mergeCell ref="C51:C52"/>
    <mergeCell ref="A41:A42"/>
    <mergeCell ref="C41:C42"/>
    <mergeCell ref="D41:D42"/>
    <mergeCell ref="E41:E42"/>
    <mergeCell ref="F41:F42"/>
    <mergeCell ref="G41:G42"/>
    <mergeCell ref="H40:I40"/>
    <mergeCell ref="J41:J42"/>
    <mergeCell ref="A43:A44"/>
    <mergeCell ref="C43:C44"/>
    <mergeCell ref="D43:D44"/>
    <mergeCell ref="E43:E44"/>
    <mergeCell ref="F43:F44"/>
    <mergeCell ref="G43:G44"/>
    <mergeCell ref="J43:J44"/>
    <mergeCell ref="H41:I41"/>
    <mergeCell ref="H42:I42"/>
    <mergeCell ref="H43:I43"/>
    <mergeCell ref="H44:I44"/>
    <mergeCell ref="A12:A13"/>
    <mergeCell ref="A14:A15"/>
    <mergeCell ref="A16:A17"/>
    <mergeCell ref="C12:C13"/>
    <mergeCell ref="J26:J27"/>
    <mergeCell ref="J24:J25"/>
    <mergeCell ref="J22:J23"/>
    <mergeCell ref="A33:B33"/>
    <mergeCell ref="C33:G33"/>
    <mergeCell ref="H33:J33"/>
    <mergeCell ref="A31:J31"/>
    <mergeCell ref="J14:J15"/>
    <mergeCell ref="J12:J13"/>
    <mergeCell ref="D18:D19"/>
    <mergeCell ref="D16:D17"/>
    <mergeCell ref="D14:D15"/>
    <mergeCell ref="D12:D13"/>
    <mergeCell ref="E14:E15"/>
    <mergeCell ref="E12:E13"/>
    <mergeCell ref="F18:F19"/>
    <mergeCell ref="G16:G17"/>
    <mergeCell ref="G14:G15"/>
    <mergeCell ref="G12:G13"/>
    <mergeCell ref="H19:I19"/>
    <mergeCell ref="F8:F9"/>
    <mergeCell ref="G8:G9"/>
    <mergeCell ref="J8:J9"/>
    <mergeCell ref="C10:C11"/>
    <mergeCell ref="A10:A11"/>
    <mergeCell ref="H8:I9"/>
    <mergeCell ref="C8:D8"/>
    <mergeCell ref="B8:B9"/>
    <mergeCell ref="E8:E9"/>
    <mergeCell ref="J20:J21"/>
    <mergeCell ref="J18:J19"/>
    <mergeCell ref="J10:J11"/>
    <mergeCell ref="D10:D11"/>
    <mergeCell ref="E10:E11"/>
    <mergeCell ref="G10:G11"/>
    <mergeCell ref="F10:F11"/>
    <mergeCell ref="D22:D23"/>
    <mergeCell ref="G26:G27"/>
    <mergeCell ref="G24:G25"/>
    <mergeCell ref="G22:G23"/>
    <mergeCell ref="F12:F13"/>
    <mergeCell ref="J16:J17"/>
    <mergeCell ref="H16:I16"/>
    <mergeCell ref="H15:I15"/>
    <mergeCell ref="H14:I14"/>
    <mergeCell ref="H13:I13"/>
    <mergeCell ref="H18:I18"/>
    <mergeCell ref="H17:I17"/>
    <mergeCell ref="H21:I21"/>
    <mergeCell ref="H20:I20"/>
    <mergeCell ref="A18:A19"/>
    <mergeCell ref="C16:C17"/>
    <mergeCell ref="C14:C15"/>
    <mergeCell ref="E26:E27"/>
    <mergeCell ref="E24:E25"/>
    <mergeCell ref="E22:E23"/>
    <mergeCell ref="G20:G21"/>
    <mergeCell ref="G18:G19"/>
    <mergeCell ref="A28:G28"/>
    <mergeCell ref="C26:C27"/>
    <mergeCell ref="C24:C25"/>
    <mergeCell ref="C22:C23"/>
    <mergeCell ref="C20:C21"/>
    <mergeCell ref="C18:C19"/>
    <mergeCell ref="A26:A27"/>
    <mergeCell ref="F16:F17"/>
    <mergeCell ref="F14:F15"/>
    <mergeCell ref="D26:D27"/>
    <mergeCell ref="D20:D21"/>
    <mergeCell ref="F20:F21"/>
    <mergeCell ref="E20:E21"/>
    <mergeCell ref="E18:E19"/>
    <mergeCell ref="E16:E17"/>
    <mergeCell ref="A20:A21"/>
    <mergeCell ref="A22:A23"/>
    <mergeCell ref="A24:A25"/>
    <mergeCell ref="F26:F27"/>
    <mergeCell ref="F24:F25"/>
    <mergeCell ref="F22:F23"/>
    <mergeCell ref="D24:D25"/>
    <mergeCell ref="H34:J34"/>
    <mergeCell ref="H62:J62"/>
    <mergeCell ref="H90:J90"/>
    <mergeCell ref="A37:A38"/>
    <mergeCell ref="C37:C38"/>
    <mergeCell ref="D37:D38"/>
    <mergeCell ref="E37:E38"/>
    <mergeCell ref="F37:F38"/>
    <mergeCell ref="G37:G38"/>
    <mergeCell ref="J37:J38"/>
    <mergeCell ref="A39:A40"/>
    <mergeCell ref="C39:C40"/>
    <mergeCell ref="D39:D40"/>
    <mergeCell ref="E39:E40"/>
    <mergeCell ref="F39:F40"/>
    <mergeCell ref="G39:G40"/>
    <mergeCell ref="J39:J40"/>
    <mergeCell ref="H39:I39"/>
  </mergeCells>
  <printOptions horizontalCentered="1"/>
  <pageMargins left="0.7" right="0.7" top="0.3125" bottom="0.484375" header="0.3" footer="0.3"/>
  <pageSetup scale="75" orientation="landscape" r:id="rId1"/>
  <rowBreaks count="2" manualBreakCount="2">
    <brk id="34" max="16383" man="1"/>
    <brk id="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4"/>
  <sheetViews>
    <sheetView showGridLines="0" showZeros="0" view="pageLayout" zoomScaleNormal="100" workbookViewId="0">
      <selection activeCell="A5" sqref="A5:D5"/>
    </sheetView>
  </sheetViews>
  <sheetFormatPr defaultColWidth="8.85546875" defaultRowHeight="12.75" x14ac:dyDescent="0.2"/>
  <cols>
    <col min="1" max="1" width="7.28515625" style="1" customWidth="1"/>
    <col min="2" max="2" width="3.28515625" style="101" bestFit="1" customWidth="1"/>
    <col min="3" max="3" width="8.42578125" style="1" customWidth="1"/>
    <col min="4" max="4" width="43.28515625" style="1" customWidth="1"/>
    <col min="5" max="5" width="16.85546875" style="1" customWidth="1"/>
    <col min="6" max="6" width="13.85546875" style="1" customWidth="1"/>
    <col min="7" max="7" width="11.5703125" style="1" customWidth="1"/>
    <col min="8" max="8" width="10.7109375" style="1" customWidth="1"/>
    <col min="9" max="9" width="3.5703125" style="1" customWidth="1"/>
    <col min="10" max="10" width="11.28515625" style="1" customWidth="1"/>
    <col min="11" max="16384" width="8.85546875" style="1"/>
  </cols>
  <sheetData>
    <row r="1" spans="1:11" ht="63.75" customHeight="1" x14ac:dyDescent="0.2">
      <c r="A1" s="236" t="s">
        <v>115</v>
      </c>
      <c r="B1" s="237"/>
      <c r="C1" s="237"/>
      <c r="D1" s="237"/>
      <c r="E1" s="237"/>
      <c r="F1" s="238" t="s">
        <v>84</v>
      </c>
      <c r="G1" s="239"/>
      <c r="H1" s="239"/>
      <c r="I1" s="239"/>
      <c r="J1" s="240"/>
    </row>
    <row r="2" spans="1:11" ht="31.5" customHeight="1" x14ac:dyDescent="0.2">
      <c r="A2" s="222" t="s">
        <v>0</v>
      </c>
      <c r="B2" s="166"/>
      <c r="C2" s="166"/>
      <c r="D2" s="226"/>
      <c r="E2" s="15" t="s">
        <v>75</v>
      </c>
      <c r="F2" s="15" t="s">
        <v>69</v>
      </c>
      <c r="G2" s="15" t="s">
        <v>70</v>
      </c>
      <c r="H2" s="165" t="s">
        <v>72</v>
      </c>
      <c r="I2" s="226"/>
      <c r="J2" s="21" t="s">
        <v>71</v>
      </c>
      <c r="K2"/>
    </row>
    <row r="3" spans="1:11" ht="17.25" x14ac:dyDescent="0.2">
      <c r="A3" s="288">
        <f>'Cost Summary Record'!A3:C3</f>
        <v>0</v>
      </c>
      <c r="B3" s="278"/>
      <c r="C3" s="278"/>
      <c r="D3" s="396"/>
      <c r="E3" s="87"/>
      <c r="F3" s="71">
        <f>'Cost Summary Record'!D3</f>
        <v>0</v>
      </c>
      <c r="G3" s="71">
        <f>'Cost Summary Record'!F3</f>
        <v>0</v>
      </c>
      <c r="H3" s="277">
        <f>'Cost Summary Record'!E3</f>
        <v>0</v>
      </c>
      <c r="I3" s="396"/>
      <c r="J3" s="88">
        <f>'Cost Summary Record'!E5</f>
        <v>0</v>
      </c>
      <c r="K3"/>
    </row>
    <row r="4" spans="1:11" ht="15" x14ac:dyDescent="0.2">
      <c r="A4" s="222" t="s">
        <v>1</v>
      </c>
      <c r="B4" s="166"/>
      <c r="C4" s="166"/>
      <c r="D4" s="226"/>
      <c r="E4" s="15" t="s">
        <v>74</v>
      </c>
      <c r="F4" s="15" t="s">
        <v>73</v>
      </c>
      <c r="G4" s="15" t="s">
        <v>2</v>
      </c>
      <c r="H4" s="165" t="s">
        <v>3</v>
      </c>
      <c r="I4" s="166"/>
      <c r="J4" s="167"/>
      <c r="K4"/>
    </row>
    <row r="5" spans="1:11" ht="34.5" x14ac:dyDescent="0.2">
      <c r="A5" s="298">
        <f>'Cost Summary Record'!A5:C5</f>
        <v>0</v>
      </c>
      <c r="B5" s="395"/>
      <c r="C5" s="395"/>
      <c r="D5" s="299"/>
      <c r="E5" s="72"/>
      <c r="F5" s="72">
        <f>'Cost Summary Record'!D5</f>
        <v>0</v>
      </c>
      <c r="G5" s="71">
        <f>'Cost Summary Record'!F5</f>
        <v>0</v>
      </c>
      <c r="H5" s="89"/>
      <c r="I5" s="74" t="s">
        <v>4</v>
      </c>
      <c r="J5" s="90"/>
      <c r="K5"/>
    </row>
    <row r="6" spans="1:11" ht="15" x14ac:dyDescent="0.2">
      <c r="A6" s="233" t="s">
        <v>25</v>
      </c>
      <c r="B6" s="234"/>
      <c r="C6" s="234"/>
      <c r="D6" s="234"/>
      <c r="E6" s="234"/>
      <c r="F6" s="234"/>
      <c r="G6" s="234"/>
      <c r="H6" s="234"/>
      <c r="I6" s="234"/>
      <c r="J6" s="235"/>
    </row>
    <row r="7" spans="1:11" ht="17.25" x14ac:dyDescent="0.2">
      <c r="A7" s="392">
        <f>'Cost Summary Record'!A7:F7</f>
        <v>0</v>
      </c>
      <c r="B7" s="393"/>
      <c r="C7" s="393"/>
      <c r="D7" s="393"/>
      <c r="E7" s="393"/>
      <c r="F7" s="393"/>
      <c r="G7" s="393"/>
      <c r="H7" s="393"/>
      <c r="I7" s="393"/>
      <c r="J7" s="394"/>
    </row>
    <row r="8" spans="1:11" s="4" customFormat="1" ht="30" x14ac:dyDescent="0.2">
      <c r="A8" s="258" t="s">
        <v>43</v>
      </c>
      <c r="B8" s="251"/>
      <c r="C8" s="251"/>
      <c r="D8" s="54" t="s">
        <v>44</v>
      </c>
      <c r="E8" s="54" t="s">
        <v>45</v>
      </c>
      <c r="F8" s="54" t="s">
        <v>47</v>
      </c>
      <c r="G8" s="251" t="s">
        <v>46</v>
      </c>
      <c r="H8" s="251"/>
      <c r="I8" s="251"/>
      <c r="J8" s="252"/>
    </row>
    <row r="9" spans="1:11" ht="17.25" x14ac:dyDescent="0.3">
      <c r="A9" s="98"/>
      <c r="B9" s="53" t="s">
        <v>4</v>
      </c>
      <c r="C9" s="99"/>
      <c r="D9" s="77"/>
      <c r="E9" s="77"/>
      <c r="F9" s="78"/>
      <c r="G9" s="409"/>
      <c r="H9" s="409"/>
      <c r="I9" s="409"/>
      <c r="J9" s="410"/>
    </row>
    <row r="10" spans="1:11" ht="17.25" x14ac:dyDescent="0.3">
      <c r="A10" s="98"/>
      <c r="B10" s="53" t="s">
        <v>4</v>
      </c>
      <c r="C10" s="77"/>
      <c r="D10" s="77"/>
      <c r="E10" s="77"/>
      <c r="F10" s="78"/>
      <c r="G10" s="409"/>
      <c r="H10" s="409"/>
      <c r="I10" s="409"/>
      <c r="J10" s="410"/>
    </row>
    <row r="11" spans="1:11" ht="17.25" x14ac:dyDescent="0.3">
      <c r="A11" s="98"/>
      <c r="B11" s="53" t="s">
        <v>4</v>
      </c>
      <c r="C11" s="77"/>
      <c r="D11" s="77"/>
      <c r="E11" s="77"/>
      <c r="F11" s="78"/>
      <c r="G11" s="409"/>
      <c r="H11" s="409"/>
      <c r="I11" s="409"/>
      <c r="J11" s="410"/>
    </row>
    <row r="12" spans="1:11" ht="17.25" x14ac:dyDescent="0.3">
      <c r="A12" s="98"/>
      <c r="B12" s="53" t="s">
        <v>4</v>
      </c>
      <c r="C12" s="77"/>
      <c r="D12" s="77"/>
      <c r="E12" s="77"/>
      <c r="F12" s="78"/>
      <c r="G12" s="409"/>
      <c r="H12" s="409"/>
      <c r="I12" s="409"/>
      <c r="J12" s="410"/>
    </row>
    <row r="13" spans="1:11" ht="17.25" x14ac:dyDescent="0.3">
      <c r="A13" s="98"/>
      <c r="B13" s="53" t="s">
        <v>4</v>
      </c>
      <c r="C13" s="77"/>
      <c r="D13" s="77"/>
      <c r="E13" s="77"/>
      <c r="F13" s="78"/>
      <c r="G13" s="409"/>
      <c r="H13" s="409"/>
      <c r="I13" s="409"/>
      <c r="J13" s="410"/>
    </row>
    <row r="14" spans="1:11" ht="17.25" x14ac:dyDescent="0.3">
      <c r="A14" s="98"/>
      <c r="B14" s="53" t="s">
        <v>4</v>
      </c>
      <c r="C14" s="77"/>
      <c r="D14" s="77"/>
      <c r="E14" s="77"/>
      <c r="F14" s="78"/>
      <c r="G14" s="409"/>
      <c r="H14" s="409"/>
      <c r="I14" s="409"/>
      <c r="J14" s="410"/>
    </row>
    <row r="15" spans="1:11" ht="17.25" x14ac:dyDescent="0.3">
      <c r="A15" s="98"/>
      <c r="B15" s="53" t="s">
        <v>4</v>
      </c>
      <c r="C15" s="77"/>
      <c r="D15" s="77"/>
      <c r="E15" s="77"/>
      <c r="F15" s="78"/>
      <c r="G15" s="409"/>
      <c r="H15" s="409"/>
      <c r="I15" s="409"/>
      <c r="J15" s="410"/>
    </row>
    <row r="16" spans="1:11" ht="17.25" x14ac:dyDescent="0.3">
      <c r="A16" s="98"/>
      <c r="B16" s="53" t="s">
        <v>4</v>
      </c>
      <c r="C16" s="77"/>
      <c r="D16" s="77"/>
      <c r="E16" s="77"/>
      <c r="F16" s="78"/>
      <c r="G16" s="409"/>
      <c r="H16" s="409"/>
      <c r="I16" s="409"/>
      <c r="J16" s="410"/>
    </row>
    <row r="17" spans="1:10" ht="17.25" x14ac:dyDescent="0.3">
      <c r="A17" s="98"/>
      <c r="B17" s="53" t="s">
        <v>4</v>
      </c>
      <c r="C17" s="77"/>
      <c r="D17" s="77"/>
      <c r="E17" s="77"/>
      <c r="F17" s="78"/>
      <c r="G17" s="409"/>
      <c r="H17" s="409"/>
      <c r="I17" s="409"/>
      <c r="J17" s="410"/>
    </row>
    <row r="18" spans="1:10" ht="17.25" x14ac:dyDescent="0.3">
      <c r="A18" s="98"/>
      <c r="B18" s="53" t="s">
        <v>4</v>
      </c>
      <c r="C18" s="77"/>
      <c r="D18" s="77"/>
      <c r="E18" s="77"/>
      <c r="F18" s="78"/>
      <c r="G18" s="411"/>
      <c r="H18" s="395"/>
      <c r="I18" s="395"/>
      <c r="J18" s="412"/>
    </row>
    <row r="19" spans="1:10" ht="17.25" x14ac:dyDescent="0.3">
      <c r="A19" s="98"/>
      <c r="B19" s="53" t="s">
        <v>4</v>
      </c>
      <c r="C19" s="77"/>
      <c r="D19" s="77"/>
      <c r="E19" s="77"/>
      <c r="F19" s="78"/>
      <c r="G19" s="409"/>
      <c r="H19" s="409"/>
      <c r="I19" s="409"/>
      <c r="J19" s="410"/>
    </row>
    <row r="20" spans="1:10" ht="18" thickBot="1" x14ac:dyDescent="0.25">
      <c r="A20" s="339" t="s">
        <v>34</v>
      </c>
      <c r="B20" s="340"/>
      <c r="C20" s="340"/>
      <c r="D20" s="340"/>
      <c r="E20" s="340"/>
      <c r="F20" s="100">
        <f>SUM(F9:F19)</f>
        <v>0</v>
      </c>
      <c r="G20" s="413"/>
      <c r="H20" s="413"/>
      <c r="I20" s="413"/>
      <c r="J20" s="414"/>
    </row>
    <row r="21" spans="1:10" ht="15" x14ac:dyDescent="0.2">
      <c r="A21" s="303" t="s">
        <v>78</v>
      </c>
      <c r="B21" s="304"/>
      <c r="C21" s="304"/>
      <c r="D21" s="304"/>
      <c r="E21" s="304"/>
      <c r="F21" s="304"/>
      <c r="G21" s="304"/>
      <c r="H21" s="304"/>
      <c r="I21" s="304"/>
      <c r="J21" s="305"/>
    </row>
    <row r="22" spans="1:10" ht="17.25" x14ac:dyDescent="0.3">
      <c r="A22" s="322" t="s">
        <v>26</v>
      </c>
      <c r="B22" s="315"/>
      <c r="C22" s="315"/>
      <c r="D22" s="316"/>
      <c r="E22" s="314" t="s">
        <v>27</v>
      </c>
      <c r="F22" s="315"/>
      <c r="G22" s="315"/>
      <c r="H22" s="316"/>
      <c r="I22" s="315" t="s">
        <v>17</v>
      </c>
      <c r="J22" s="329"/>
    </row>
    <row r="23" spans="1:10" ht="18" thickBot="1" x14ac:dyDescent="0.35">
      <c r="A23" s="323"/>
      <c r="B23" s="320"/>
      <c r="C23" s="320"/>
      <c r="D23" s="321"/>
      <c r="E23" s="319"/>
      <c r="F23" s="320"/>
      <c r="G23" s="320"/>
      <c r="H23" s="321"/>
      <c r="I23" s="327"/>
      <c r="J23" s="328"/>
    </row>
    <row r="24" spans="1:10" s="136" customFormat="1" ht="19.5" customHeight="1" x14ac:dyDescent="0.3">
      <c r="A24" s="415" t="s">
        <v>110</v>
      </c>
      <c r="B24" s="415"/>
      <c r="C24" s="415"/>
      <c r="D24" s="146"/>
      <c r="E24" s="143" t="s">
        <v>95</v>
      </c>
      <c r="F24" s="146"/>
      <c r="G24" s="146"/>
      <c r="H24" s="276" t="s">
        <v>93</v>
      </c>
      <c r="I24" s="276"/>
      <c r="J24" s="276"/>
    </row>
  </sheetData>
  <mergeCells count="35">
    <mergeCell ref="A24:C24"/>
    <mergeCell ref="H24:J24"/>
    <mergeCell ref="G9:J9"/>
    <mergeCell ref="G10:J10"/>
    <mergeCell ref="G11:J11"/>
    <mergeCell ref="G12:J12"/>
    <mergeCell ref="G13:J13"/>
    <mergeCell ref="G14:J14"/>
    <mergeCell ref="G15:J15"/>
    <mergeCell ref="G16:J16"/>
    <mergeCell ref="A21:J21"/>
    <mergeCell ref="I23:J23"/>
    <mergeCell ref="G17:J17"/>
    <mergeCell ref="G19:J19"/>
    <mergeCell ref="G18:J18"/>
    <mergeCell ref="E23:H23"/>
    <mergeCell ref="A22:D22"/>
    <mergeCell ref="I22:J22"/>
    <mergeCell ref="G20:J20"/>
    <mergeCell ref="E22:H22"/>
    <mergeCell ref="A23:D23"/>
    <mergeCell ref="A20:E20"/>
    <mergeCell ref="G8:J8"/>
    <mergeCell ref="A6:J6"/>
    <mergeCell ref="A7:J7"/>
    <mergeCell ref="A8:C8"/>
    <mergeCell ref="H2:I2"/>
    <mergeCell ref="H3:I3"/>
    <mergeCell ref="A4:D4"/>
    <mergeCell ref="A5:D5"/>
    <mergeCell ref="A1:E1"/>
    <mergeCell ref="F1:J1"/>
    <mergeCell ref="H4:J4"/>
    <mergeCell ref="A2:D2"/>
    <mergeCell ref="A3:D3"/>
  </mergeCells>
  <printOptions horizontalCentered="1"/>
  <pageMargins left="0.25" right="0.25" top="0.75" bottom="0.75" header="0.3" footer="0.3"/>
  <pageSetup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c180443-74d6-4543-bd94-98af7e705640">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00BDB7FDFACA46BAC168E4B03787F2" ma:contentTypeVersion="4" ma:contentTypeDescription="Create a new document." ma:contentTypeScope="" ma:versionID="475475c26c0d366d4c2df7cf7a99448c">
  <xsd:schema xmlns:xsd="http://www.w3.org/2001/XMLSchema" xmlns:xs="http://www.w3.org/2001/XMLSchema" xmlns:p="http://schemas.microsoft.com/office/2006/metadata/properties" xmlns:ns2="e2441194-c232-4239-bdec-5dbea2549413" xmlns:ns3="9c180443-74d6-4543-bd94-98af7e705640" targetNamespace="http://schemas.microsoft.com/office/2006/metadata/properties" ma:root="true" ma:fieldsID="996b8f7e00b26c8927e2119c6f7ebee7" ns2:_="" ns3:_="">
    <xsd:import namespace="e2441194-c232-4239-bdec-5dbea2549413"/>
    <xsd:import namespace="9c180443-74d6-4543-bd94-98af7e7056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441194-c232-4239-bdec-5dbea2549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80443-74d6-4543-bd94-98af7e7056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EE57DE-3432-4DE9-A156-0058E890AC73}">
  <ds:schemaRefs>
    <ds:schemaRef ds:uri="http://schemas.microsoft.com/sharepoint/v3/contenttype/forms"/>
  </ds:schemaRefs>
</ds:datastoreItem>
</file>

<file path=customXml/itemProps2.xml><?xml version="1.0" encoding="utf-8"?>
<ds:datastoreItem xmlns:ds="http://schemas.openxmlformats.org/officeDocument/2006/customXml" ds:itemID="{CFB7EA43-E333-4BDD-8CD2-D6F7DA15AB02}">
  <ds:schemaRefs>
    <ds:schemaRef ds:uri="http://schemas.microsoft.com/office/2006/metadata/properties"/>
    <ds:schemaRef ds:uri="http://schemas.microsoft.com/office/infopath/2007/PartnerControls"/>
    <ds:schemaRef ds:uri="9c180443-74d6-4543-bd94-98af7e705640"/>
  </ds:schemaRefs>
</ds:datastoreItem>
</file>

<file path=customXml/itemProps3.xml><?xml version="1.0" encoding="utf-8"?>
<ds:datastoreItem xmlns:ds="http://schemas.openxmlformats.org/officeDocument/2006/customXml" ds:itemID="{6DAE1185-F549-4553-8CAA-50163FEA7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441194-c232-4239-bdec-5dbea2549413"/>
    <ds:schemaRef ds:uri="9c180443-74d6-4543-bd94-98af7e7056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Procedures</vt:lpstr>
      <vt:lpstr>Cost Summary Record</vt:lpstr>
      <vt:lpstr>FA Labor Summary</vt:lpstr>
      <vt:lpstr>FA Equipment Summary</vt:lpstr>
      <vt:lpstr>Materials Summary</vt:lpstr>
      <vt:lpstr>Rental Equip Summary</vt:lpstr>
      <vt:lpstr>Contract Work Summary</vt:lpstr>
      <vt:lpstr>'Cost Summary Record'!Print_Area</vt:lpstr>
      <vt:lpstr>'FA Equipment Summary'!Print_Titles</vt:lpstr>
      <vt:lpstr>'FA Labor Summary'!Print_Titles</vt:lpstr>
      <vt:lpstr>'Materials Summary'!Print_Titles</vt:lpstr>
      <vt:lpstr>'Rental Equip Summary'!Print_Titles</vt:lpstr>
    </vt:vector>
  </TitlesOfParts>
  <Company>California Emergency management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gleavek</dc:creator>
  <cp:lastModifiedBy>Vrattos, Julie@CalOES</cp:lastModifiedBy>
  <cp:lastPrinted>2022-12-13T19:28:44Z</cp:lastPrinted>
  <dcterms:created xsi:type="dcterms:W3CDTF">2010-12-13T18:02:58Z</dcterms:created>
  <dcterms:modified xsi:type="dcterms:W3CDTF">2024-11-01T19:34:56Z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0x0101007A00BDB7FDFACA46BAC168E4B03787F2</vt:lpwstr>
  </property>
  <property fmtid="{D5CDD505-2E9C-101B-9397-08002B2CF9AE}" pid="3" name="Order">
    <vt:r8>57100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