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MolinaJ\Documents\MolinaJ\ADA_Needs\From Amanda\20_07_21\"/>
    </mc:Choice>
  </mc:AlternateContent>
  <xr:revisionPtr revIDLastSave="0" documentId="13_ncr:1_{A883DA10-AADD-45B5-B9A8-DD0ACB0C8738}" xr6:coauthVersionLast="44" xr6:coauthVersionMax="44" xr10:uidLastSave="{00000000-0000-0000-0000-000000000000}"/>
  <bookViews>
    <workbookView xWindow="22605" yWindow="-13215" windowWidth="26340" windowHeight="1579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6" i="1" l="1"/>
  <c r="E36" i="1"/>
  <c r="F36" i="1"/>
  <c r="C36" i="1"/>
  <c r="G30" i="1" l="1"/>
  <c r="G31" i="1"/>
  <c r="G32" i="1"/>
  <c r="G33" i="1"/>
  <c r="G34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4" i="1"/>
  <c r="G5" i="1"/>
  <c r="G6" i="1"/>
  <c r="G7" i="1"/>
  <c r="G8" i="1"/>
  <c r="G9" i="1"/>
  <c r="G10" i="1"/>
  <c r="G11" i="1"/>
  <c r="G12" i="1"/>
  <c r="G3" i="1"/>
  <c r="G36" i="1" l="1"/>
</calcChain>
</file>

<file path=xl/sharedStrings.xml><?xml version="1.0" encoding="utf-8"?>
<sst xmlns="http://schemas.openxmlformats.org/spreadsheetml/2006/main" count="73" uniqueCount="72">
  <si>
    <t xml:space="preserve">SUBRECIPIENT NAME </t>
  </si>
  <si>
    <t>SUBAWARD NUMBER</t>
  </si>
  <si>
    <t xml:space="preserve">TOTAL PROJECT COST </t>
  </si>
  <si>
    <t xml:space="preserve">A Community for Peace </t>
  </si>
  <si>
    <t xml:space="preserve">Alameda Health System </t>
  </si>
  <si>
    <t xml:space="preserve">Bill Wilson Center </t>
  </si>
  <si>
    <t xml:space="preserve">Coalition to Abolish Slavery and Trafficking </t>
  </si>
  <si>
    <t xml:space="preserve">Community Against Sexual Harm </t>
  </si>
  <si>
    <t xml:space="preserve">Community Beyond Violence </t>
  </si>
  <si>
    <t xml:space="preserve">Covenant House California </t>
  </si>
  <si>
    <t xml:space="preserve">Crisis House, Inc. </t>
  </si>
  <si>
    <t xml:space="preserve">Family Assistance Program </t>
  </si>
  <si>
    <t xml:space="preserve">Good Samaritan Shelter </t>
  </si>
  <si>
    <t xml:space="preserve">Grandma's House of Hope </t>
  </si>
  <si>
    <t xml:space="preserve">Individuals NOW Inc. Social Advocates for Youth </t>
  </si>
  <si>
    <t>Interval House</t>
  </si>
  <si>
    <t xml:space="preserve">Journey Out </t>
  </si>
  <si>
    <t xml:space="preserve">Los Angeles Centers for Alcohol and Drug Abuse </t>
  </si>
  <si>
    <t xml:space="preserve">Los Angeles LGBT Center </t>
  </si>
  <si>
    <t>Mendocino County Youth Project</t>
  </si>
  <si>
    <t xml:space="preserve">Napa Solano SANE-SART </t>
  </si>
  <si>
    <t xml:space="preserve">Rainbow Communtiy Center of Contra Costa County </t>
  </si>
  <si>
    <t xml:space="preserve">Saramento LGBT Community Center </t>
  </si>
  <si>
    <t xml:space="preserve">Sonoma County </t>
  </si>
  <si>
    <t xml:space="preserve">The San Diego LGBT Community Center </t>
  </si>
  <si>
    <t>Volunteer of America of Los Angeles</t>
  </si>
  <si>
    <t xml:space="preserve">WISEPlace </t>
  </si>
  <si>
    <t xml:space="preserve">Wind Youth Services </t>
  </si>
  <si>
    <t>WomanHaven</t>
  </si>
  <si>
    <t xml:space="preserve">Women's Transitional Living Center, Inc. </t>
  </si>
  <si>
    <t xml:space="preserve">Y.W.C.A of San Diego </t>
  </si>
  <si>
    <t xml:space="preserve">YMCA of San Diego County </t>
  </si>
  <si>
    <t xml:space="preserve">Yolo County </t>
  </si>
  <si>
    <t>KE20031182</t>
  </si>
  <si>
    <t xml:space="preserve">KE20038660 </t>
  </si>
  <si>
    <t>KE20031146</t>
  </si>
  <si>
    <t>KE20031430</t>
  </si>
  <si>
    <t>KE20038656</t>
  </si>
  <si>
    <t>KE20031191</t>
  </si>
  <si>
    <t>KE20031329</t>
  </si>
  <si>
    <t>KE20031027</t>
  </si>
  <si>
    <t>KE20030570</t>
  </si>
  <si>
    <t>KE20031198</t>
  </si>
  <si>
    <t>KE20031491</t>
  </si>
  <si>
    <t>KE20038538</t>
  </si>
  <si>
    <t>KE20031170</t>
  </si>
  <si>
    <t>KE20031190</t>
  </si>
  <si>
    <t>KE20031308</t>
  </si>
  <si>
    <t>KE20031152</t>
  </si>
  <si>
    <t>KE20031307</t>
  </si>
  <si>
    <t>KE20030490</t>
  </si>
  <si>
    <t>KE20031184</t>
  </si>
  <si>
    <t>KE20031309</t>
  </si>
  <si>
    <t>KE20031269</t>
  </si>
  <si>
    <t>KE20038526</t>
  </si>
  <si>
    <t xml:space="preserve">KE20031497 </t>
  </si>
  <si>
    <t>KE20031129</t>
  </si>
  <si>
    <t>KE20A31027</t>
  </si>
  <si>
    <t>KE20038632</t>
  </si>
  <si>
    <t>KE20031478</t>
  </si>
  <si>
    <t>KE20031189</t>
  </si>
  <si>
    <t>KE20031310</t>
  </si>
  <si>
    <t>KE20031204</t>
  </si>
  <si>
    <t>KE20031153</t>
  </si>
  <si>
    <t>KE20031163</t>
  </si>
  <si>
    <t>VOCA 19</t>
  </si>
  <si>
    <t xml:space="preserve">VOCA 19 MATCH </t>
  </si>
  <si>
    <t xml:space="preserve">KE  Program Funding Chart:  FY 2020-21 </t>
  </si>
  <si>
    <t xml:space="preserve">VOCA 18 </t>
  </si>
  <si>
    <t>VOCA 18 MATCH</t>
  </si>
  <si>
    <t>TOTAL</t>
  </si>
  <si>
    <t>1736 Family Crisis Center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</si>
</sst>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entury Gothic"/>
      <family val="2"/>
    </font>
    <font>
      <b/>
      <sz val="14"/>
      <color theme="1"/>
      <name val="Century Gothic"/>
      <family val="2"/>
    </font>
    <font>
      <b/>
      <sz val="12"/>
      <color theme="1"/>
      <name val="Century Gothic"/>
      <family val="2"/>
    </font>
    <font>
      <b/>
      <sz val="12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8">
    <xf numFmtId="0" fontId="0" fillId="0" borderId="0" xfId="0"/>
    <xf numFmtId="0" fontId="2" fillId="2" borderId="0" xfId="0" applyFont="1" applyFill="1"/>
    <xf numFmtId="0" fontId="2" fillId="2" borderId="1" xfId="0" applyFont="1" applyFill="1" applyBorder="1"/>
    <xf numFmtId="164" fontId="2" fillId="2" borderId="3" xfId="1" applyNumberFormat="1" applyFont="1" applyFill="1" applyBorder="1"/>
    <xf numFmtId="164" fontId="2" fillId="2" borderId="2" xfId="1" applyNumberFormat="1" applyFont="1" applyFill="1" applyBorder="1"/>
    <xf numFmtId="164" fontId="2" fillId="2" borderId="1" xfId="1" applyNumberFormat="1" applyFont="1" applyFill="1" applyBorder="1"/>
    <xf numFmtId="164" fontId="2" fillId="2" borderId="1" xfId="1" applyNumberFormat="1" applyFont="1" applyFill="1" applyBorder="1" applyAlignment="1">
      <alignment horizontal="right"/>
    </xf>
    <xf numFmtId="164" fontId="2" fillId="2" borderId="2" xfId="0" applyNumberFormat="1" applyFont="1" applyFill="1" applyBorder="1"/>
    <xf numFmtId="164" fontId="2" fillId="2" borderId="1" xfId="0" applyNumberFormat="1" applyFont="1" applyFill="1" applyBorder="1"/>
    <xf numFmtId="0" fontId="2" fillId="2" borderId="1" xfId="0" applyFont="1" applyFill="1" applyBorder="1" applyAlignment="1">
      <alignment wrapText="1"/>
    </xf>
    <xf numFmtId="164" fontId="2" fillId="2" borderId="4" xfId="1" applyNumberFormat="1" applyFont="1" applyFill="1" applyBorder="1"/>
    <xf numFmtId="0" fontId="4" fillId="2" borderId="0" xfId="0" applyFont="1" applyFill="1"/>
    <xf numFmtId="164" fontId="4" fillId="2" borderId="0" xfId="0" applyNumberFormat="1" applyFont="1" applyFill="1"/>
    <xf numFmtId="0" fontId="3" fillId="2" borderId="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10">
    <dxf>
      <font>
        <strike val="0"/>
        <outline val="0"/>
        <shadow val="0"/>
        <u val="none"/>
        <vertAlign val="baseline"/>
        <sz val="12"/>
        <color auto="1"/>
        <name val="Century Gothic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4" formatCode="&quot;$&quot;#,##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4" formatCode="&quot;$&quot;#,##0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4" formatCode="&quot;$&quot;#,##0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4" formatCode="&quot;$&quot;#,##0"/>
      <fill>
        <patternFill patternType="solid">
          <fgColor indexed="64"/>
          <bgColor theme="0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4" formatCode="&quot;$&quot;#,##0"/>
      <fill>
        <patternFill patternType="solid">
          <fgColor indexed="64"/>
          <bgColor theme="0"/>
        </patternFill>
      </fill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top style="thin">
          <color indexed="64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633AB9-9706-4FB0-9A91-D11C910208BB}" name="Table1" displayName="Table1" ref="A2:G36" totalsRowShown="0" headerRowDxfId="0" headerRowBorderDxfId="8" tableBorderDxfId="9">
  <autoFilter ref="A2:G36" xr:uid="{CD72E04D-4A08-46A3-995F-FE8C84D853A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8A53CFFB-FAEB-4050-9132-3AA640FF72CF}" name="SUBRECIPIENT NAME " dataDxfId="7"/>
    <tableColumn id="2" xr3:uid="{B5FB681D-CF98-450A-A57B-43A49FFD73E6}" name="SUBAWARD NUMBER" dataDxfId="6"/>
    <tableColumn id="3" xr3:uid="{A0B2BE8B-72CC-42AC-A43D-85BBFE7AC868}" name="VOCA 18 " dataDxfId="5" dataCellStyle="Currency"/>
    <tableColumn id="4" xr3:uid="{B50DD6EC-04D6-42D8-9FEC-53B8FB5B2E74}" name="VOCA 18 MATCH" dataDxfId="4"/>
    <tableColumn id="5" xr3:uid="{62DD3F04-97FC-45EF-B8CB-99AB681CDE66}" name="VOCA 19" dataDxfId="3" dataCellStyle="Currency"/>
    <tableColumn id="6" xr3:uid="{DC49E2E1-1670-443A-B43D-28C81048C167}" name="VOCA 19 MATCH " dataDxfId="2" dataCellStyle="Currency"/>
    <tableColumn id="7" xr3:uid="{1E156467-3AFB-4B9F-9852-E0D3BD56C97B}" name="TOTAL PROJECT COST " dataDxfId="1" dataCellStyle="Currenc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zoomScaleNormal="100" workbookViewId="0">
      <selection activeCell="I4" sqref="I4"/>
    </sheetView>
  </sheetViews>
  <sheetFormatPr defaultColWidth="8.85546875" defaultRowHeight="17.25" x14ac:dyDescent="0.3"/>
  <cols>
    <col min="1" max="1" width="54.7109375" style="1" customWidth="1"/>
    <col min="2" max="2" width="24.7109375" style="1" customWidth="1"/>
    <col min="3" max="3" width="15.28515625" style="1" customWidth="1"/>
    <col min="4" max="4" width="21.7109375" style="1" customWidth="1"/>
    <col min="5" max="5" width="15.28515625" style="1" customWidth="1"/>
    <col min="6" max="6" width="22.28515625" style="1" customWidth="1"/>
    <col min="7" max="7" width="26.5703125" style="1" customWidth="1"/>
    <col min="8" max="8" width="4.42578125" style="1" customWidth="1"/>
    <col min="9" max="16384" width="8.85546875" style="1"/>
  </cols>
  <sheetData>
    <row r="1" spans="1:7" ht="21" customHeight="1" x14ac:dyDescent="0.3">
      <c r="A1" s="13"/>
      <c r="B1" s="13"/>
      <c r="C1" s="13" t="s">
        <v>67</v>
      </c>
      <c r="D1" s="13"/>
      <c r="E1" s="13"/>
      <c r="F1" s="13"/>
      <c r="G1" s="13"/>
    </row>
    <row r="2" spans="1:7" ht="53.45" customHeight="1" x14ac:dyDescent="0.3">
      <c r="A2" s="14" t="s">
        <v>0</v>
      </c>
      <c r="B2" s="15" t="s">
        <v>1</v>
      </c>
      <c r="C2" s="16" t="s">
        <v>68</v>
      </c>
      <c r="D2" s="17" t="s">
        <v>69</v>
      </c>
      <c r="E2" s="14" t="s">
        <v>65</v>
      </c>
      <c r="F2" s="15" t="s">
        <v>66</v>
      </c>
      <c r="G2" s="15" t="s">
        <v>2</v>
      </c>
    </row>
    <row r="3" spans="1:7" x14ac:dyDescent="0.3">
      <c r="A3" s="2" t="s">
        <v>71</v>
      </c>
      <c r="B3" s="2" t="s">
        <v>33</v>
      </c>
      <c r="C3" s="3">
        <v>234374</v>
      </c>
      <c r="D3" s="4">
        <v>58594</v>
      </c>
      <c r="E3" s="5">
        <v>72051</v>
      </c>
      <c r="F3" s="5">
        <v>18013</v>
      </c>
      <c r="G3" s="6">
        <f>SUM(C3:F3)</f>
        <v>383032</v>
      </c>
    </row>
    <row r="4" spans="1:7" x14ac:dyDescent="0.3">
      <c r="A4" s="2" t="s">
        <v>3</v>
      </c>
      <c r="B4" s="2" t="s">
        <v>34</v>
      </c>
      <c r="C4" s="3">
        <v>227874</v>
      </c>
      <c r="D4" s="4">
        <v>56969</v>
      </c>
      <c r="E4" s="5">
        <v>78551</v>
      </c>
      <c r="F4" s="5">
        <v>19638</v>
      </c>
      <c r="G4" s="6">
        <f t="shared" ref="G4:G34" si="0">SUM(C4:F4)</f>
        <v>383032</v>
      </c>
    </row>
    <row r="5" spans="1:7" x14ac:dyDescent="0.3">
      <c r="A5" s="2" t="s">
        <v>4</v>
      </c>
      <c r="B5" s="2" t="s">
        <v>35</v>
      </c>
      <c r="C5" s="3">
        <v>227874</v>
      </c>
      <c r="D5" s="4">
        <v>56969</v>
      </c>
      <c r="E5" s="5">
        <v>78551</v>
      </c>
      <c r="F5" s="5">
        <v>19638</v>
      </c>
      <c r="G5" s="6">
        <f t="shared" si="0"/>
        <v>383032</v>
      </c>
    </row>
    <row r="6" spans="1:7" x14ac:dyDescent="0.3">
      <c r="A6" s="2" t="s">
        <v>5</v>
      </c>
      <c r="B6" s="2" t="s">
        <v>36</v>
      </c>
      <c r="C6" s="3">
        <v>227874</v>
      </c>
      <c r="D6" s="4">
        <v>56969</v>
      </c>
      <c r="E6" s="5">
        <v>78551</v>
      </c>
      <c r="F6" s="5">
        <v>19638</v>
      </c>
      <c r="G6" s="6">
        <f t="shared" si="0"/>
        <v>383032</v>
      </c>
    </row>
    <row r="7" spans="1:7" x14ac:dyDescent="0.3">
      <c r="A7" s="2" t="s">
        <v>6</v>
      </c>
      <c r="B7" s="2" t="s">
        <v>37</v>
      </c>
      <c r="C7" s="3">
        <v>234374</v>
      </c>
      <c r="D7" s="4">
        <v>58594</v>
      </c>
      <c r="E7" s="5">
        <v>72051</v>
      </c>
      <c r="F7" s="5">
        <v>18013</v>
      </c>
      <c r="G7" s="6">
        <f t="shared" si="0"/>
        <v>383032</v>
      </c>
    </row>
    <row r="8" spans="1:7" x14ac:dyDescent="0.3">
      <c r="A8" s="2" t="s">
        <v>7</v>
      </c>
      <c r="B8" s="2" t="s">
        <v>38</v>
      </c>
      <c r="C8" s="3">
        <v>130701</v>
      </c>
      <c r="D8" s="7">
        <v>32675</v>
      </c>
      <c r="E8" s="8">
        <v>65000</v>
      </c>
      <c r="F8" s="8">
        <v>16248</v>
      </c>
      <c r="G8" s="6">
        <f t="shared" si="0"/>
        <v>244624</v>
      </c>
    </row>
    <row r="9" spans="1:7" x14ac:dyDescent="0.3">
      <c r="A9" s="2" t="s">
        <v>8</v>
      </c>
      <c r="B9" s="2" t="s">
        <v>39</v>
      </c>
      <c r="C9" s="3">
        <v>227874</v>
      </c>
      <c r="D9" s="4">
        <v>56969</v>
      </c>
      <c r="E9" s="5">
        <v>78551</v>
      </c>
      <c r="F9" s="5">
        <v>19638</v>
      </c>
      <c r="G9" s="6">
        <f t="shared" si="0"/>
        <v>383032</v>
      </c>
    </row>
    <row r="10" spans="1:7" x14ac:dyDescent="0.3">
      <c r="A10" s="2" t="s">
        <v>9</v>
      </c>
      <c r="B10" s="2" t="s">
        <v>40</v>
      </c>
      <c r="C10" s="3">
        <v>227874</v>
      </c>
      <c r="D10" s="4">
        <v>56969</v>
      </c>
      <c r="E10" s="8">
        <v>73817</v>
      </c>
      <c r="F10" s="8">
        <v>18454</v>
      </c>
      <c r="G10" s="6">
        <f t="shared" si="0"/>
        <v>377114</v>
      </c>
    </row>
    <row r="11" spans="1:7" x14ac:dyDescent="0.3">
      <c r="A11" s="2" t="s">
        <v>9</v>
      </c>
      <c r="B11" s="2" t="s">
        <v>57</v>
      </c>
      <c r="C11" s="3">
        <v>227873</v>
      </c>
      <c r="D11" s="4">
        <v>56969</v>
      </c>
      <c r="E11" s="5">
        <v>78551</v>
      </c>
      <c r="F11" s="5">
        <v>19638</v>
      </c>
      <c r="G11" s="6">
        <f t="shared" si="0"/>
        <v>383031</v>
      </c>
    </row>
    <row r="12" spans="1:7" x14ac:dyDescent="0.3">
      <c r="A12" s="2" t="s">
        <v>10</v>
      </c>
      <c r="B12" s="2" t="s">
        <v>56</v>
      </c>
      <c r="C12" s="3">
        <v>234374</v>
      </c>
      <c r="D12" s="4">
        <v>58594</v>
      </c>
      <c r="E12" s="8">
        <v>71928</v>
      </c>
      <c r="F12" s="8">
        <v>17982</v>
      </c>
      <c r="G12" s="6">
        <f t="shared" si="0"/>
        <v>382878</v>
      </c>
    </row>
    <row r="13" spans="1:7" x14ac:dyDescent="0.3">
      <c r="A13" s="2" t="s">
        <v>11</v>
      </c>
      <c r="B13" s="2" t="s">
        <v>58</v>
      </c>
      <c r="C13" s="3">
        <v>234374</v>
      </c>
      <c r="D13" s="4">
        <v>58594</v>
      </c>
      <c r="E13" s="5">
        <v>72051</v>
      </c>
      <c r="F13" s="5">
        <v>18013</v>
      </c>
      <c r="G13" s="6">
        <f t="shared" si="0"/>
        <v>383032</v>
      </c>
    </row>
    <row r="14" spans="1:7" x14ac:dyDescent="0.3">
      <c r="A14" s="2" t="s">
        <v>12</v>
      </c>
      <c r="B14" s="2" t="s">
        <v>59</v>
      </c>
      <c r="C14" s="3">
        <v>227874</v>
      </c>
      <c r="D14" s="4">
        <v>56969</v>
      </c>
      <c r="E14" s="5">
        <v>78551</v>
      </c>
      <c r="F14" s="5">
        <v>19638</v>
      </c>
      <c r="G14" s="6">
        <f t="shared" si="0"/>
        <v>383032</v>
      </c>
    </row>
    <row r="15" spans="1:7" x14ac:dyDescent="0.3">
      <c r="A15" s="2" t="s">
        <v>13</v>
      </c>
      <c r="B15" s="2" t="s">
        <v>60</v>
      </c>
      <c r="C15" s="3">
        <v>227874</v>
      </c>
      <c r="D15" s="4">
        <v>56969</v>
      </c>
      <c r="E15" s="5">
        <v>78551</v>
      </c>
      <c r="F15" s="5">
        <v>19638</v>
      </c>
      <c r="G15" s="6">
        <f t="shared" si="0"/>
        <v>383032</v>
      </c>
    </row>
    <row r="16" spans="1:7" ht="15.6" customHeight="1" x14ac:dyDescent="0.3">
      <c r="A16" s="9" t="s">
        <v>14</v>
      </c>
      <c r="B16" s="2" t="s">
        <v>61</v>
      </c>
      <c r="C16" s="3">
        <v>234374</v>
      </c>
      <c r="D16" s="4">
        <v>58594</v>
      </c>
      <c r="E16" s="5">
        <v>72051</v>
      </c>
      <c r="F16" s="5">
        <v>18013</v>
      </c>
      <c r="G16" s="6">
        <f t="shared" si="0"/>
        <v>383032</v>
      </c>
    </row>
    <row r="17" spans="1:7" x14ac:dyDescent="0.3">
      <c r="A17" s="2" t="s">
        <v>15</v>
      </c>
      <c r="B17" s="2" t="s">
        <v>62</v>
      </c>
      <c r="C17" s="3">
        <v>227873</v>
      </c>
      <c r="D17" s="4">
        <v>56969</v>
      </c>
      <c r="E17" s="5">
        <v>78551</v>
      </c>
      <c r="F17" s="5">
        <v>19638</v>
      </c>
      <c r="G17" s="6">
        <f t="shared" si="0"/>
        <v>383031</v>
      </c>
    </row>
    <row r="18" spans="1:7" x14ac:dyDescent="0.3">
      <c r="A18" s="2" t="s">
        <v>16</v>
      </c>
      <c r="B18" s="2" t="s">
        <v>63</v>
      </c>
      <c r="C18" s="3">
        <v>227874</v>
      </c>
      <c r="D18" s="4">
        <v>56969</v>
      </c>
      <c r="E18" s="5">
        <v>78551</v>
      </c>
      <c r="F18" s="5">
        <v>19638</v>
      </c>
      <c r="G18" s="6">
        <f t="shared" si="0"/>
        <v>383032</v>
      </c>
    </row>
    <row r="19" spans="1:7" ht="15.6" customHeight="1" x14ac:dyDescent="0.3">
      <c r="A19" s="9" t="s">
        <v>17</v>
      </c>
      <c r="B19" s="2" t="s">
        <v>64</v>
      </c>
      <c r="C19" s="3">
        <v>227874</v>
      </c>
      <c r="D19" s="4">
        <v>56969</v>
      </c>
      <c r="E19" s="5">
        <v>78551</v>
      </c>
      <c r="F19" s="5">
        <v>19638</v>
      </c>
      <c r="G19" s="6">
        <f t="shared" si="0"/>
        <v>383032</v>
      </c>
    </row>
    <row r="20" spans="1:7" x14ac:dyDescent="0.3">
      <c r="A20" s="2" t="s">
        <v>18</v>
      </c>
      <c r="B20" s="2" t="s">
        <v>55</v>
      </c>
      <c r="C20" s="3">
        <v>234374</v>
      </c>
      <c r="D20" s="4">
        <v>58594</v>
      </c>
      <c r="E20" s="5">
        <v>72051</v>
      </c>
      <c r="F20" s="5">
        <v>18013</v>
      </c>
      <c r="G20" s="6">
        <f t="shared" si="0"/>
        <v>383032</v>
      </c>
    </row>
    <row r="21" spans="1:7" x14ac:dyDescent="0.3">
      <c r="A21" s="2" t="s">
        <v>19</v>
      </c>
      <c r="B21" s="2" t="s">
        <v>54</v>
      </c>
      <c r="C21" s="3">
        <v>234374</v>
      </c>
      <c r="D21" s="4">
        <v>58594</v>
      </c>
      <c r="E21" s="5">
        <v>72051</v>
      </c>
      <c r="F21" s="5">
        <v>18013</v>
      </c>
      <c r="G21" s="6">
        <f t="shared" si="0"/>
        <v>383032</v>
      </c>
    </row>
    <row r="22" spans="1:7" x14ac:dyDescent="0.3">
      <c r="A22" s="2" t="s">
        <v>20</v>
      </c>
      <c r="B22" s="2" t="s">
        <v>53</v>
      </c>
      <c r="C22" s="3">
        <v>227873</v>
      </c>
      <c r="D22" s="4">
        <v>56969</v>
      </c>
      <c r="E22" s="8">
        <v>68251</v>
      </c>
      <c r="F22" s="5">
        <v>17063</v>
      </c>
      <c r="G22" s="6">
        <f t="shared" si="0"/>
        <v>370156</v>
      </c>
    </row>
    <row r="23" spans="1:7" ht="34.5" x14ac:dyDescent="0.3">
      <c r="A23" s="9" t="s">
        <v>21</v>
      </c>
      <c r="B23" s="2" t="s">
        <v>52</v>
      </c>
      <c r="C23" s="3">
        <v>227874</v>
      </c>
      <c r="D23" s="4">
        <v>56969</v>
      </c>
      <c r="E23" s="5">
        <v>78551</v>
      </c>
      <c r="F23" s="5">
        <v>19638</v>
      </c>
      <c r="G23" s="6">
        <f t="shared" si="0"/>
        <v>383032</v>
      </c>
    </row>
    <row r="24" spans="1:7" x14ac:dyDescent="0.3">
      <c r="A24" s="2" t="s">
        <v>22</v>
      </c>
      <c r="B24" s="2" t="s">
        <v>51</v>
      </c>
      <c r="C24" s="3">
        <v>227874</v>
      </c>
      <c r="D24" s="4">
        <v>56969</v>
      </c>
      <c r="E24" s="5">
        <v>78551</v>
      </c>
      <c r="F24" s="5">
        <v>19638</v>
      </c>
      <c r="G24" s="6">
        <f t="shared" si="0"/>
        <v>383032</v>
      </c>
    </row>
    <row r="25" spans="1:7" x14ac:dyDescent="0.3">
      <c r="A25" s="2" t="s">
        <v>23</v>
      </c>
      <c r="B25" s="2" t="s">
        <v>50</v>
      </c>
      <c r="C25" s="3">
        <v>227873</v>
      </c>
      <c r="D25" s="4">
        <v>56969</v>
      </c>
      <c r="E25" s="5">
        <v>78551</v>
      </c>
      <c r="F25" s="5">
        <v>19638</v>
      </c>
      <c r="G25" s="6">
        <f t="shared" si="0"/>
        <v>383031</v>
      </c>
    </row>
    <row r="26" spans="1:7" x14ac:dyDescent="0.3">
      <c r="A26" s="2" t="s">
        <v>24</v>
      </c>
      <c r="B26" s="2" t="s">
        <v>49</v>
      </c>
      <c r="C26" s="3">
        <v>234374</v>
      </c>
      <c r="D26" s="4">
        <v>58594</v>
      </c>
      <c r="E26" s="5">
        <v>72051</v>
      </c>
      <c r="F26" s="5">
        <v>18013</v>
      </c>
      <c r="G26" s="6">
        <f t="shared" si="0"/>
        <v>383032</v>
      </c>
    </row>
    <row r="27" spans="1:7" x14ac:dyDescent="0.3">
      <c r="A27" s="2" t="s">
        <v>25</v>
      </c>
      <c r="B27" s="2" t="s">
        <v>48</v>
      </c>
      <c r="C27" s="3">
        <v>234374</v>
      </c>
      <c r="D27" s="4">
        <v>58594</v>
      </c>
      <c r="E27" s="5">
        <v>72051</v>
      </c>
      <c r="F27" s="5">
        <v>18013</v>
      </c>
      <c r="G27" s="6">
        <f t="shared" si="0"/>
        <v>383032</v>
      </c>
    </row>
    <row r="28" spans="1:7" x14ac:dyDescent="0.3">
      <c r="A28" s="2" t="s">
        <v>26</v>
      </c>
      <c r="B28" s="2" t="s">
        <v>47</v>
      </c>
      <c r="C28" s="3">
        <v>227874</v>
      </c>
      <c r="D28" s="4">
        <v>56969</v>
      </c>
      <c r="E28" s="5">
        <v>78551</v>
      </c>
      <c r="F28" s="5">
        <v>19638</v>
      </c>
      <c r="G28" s="6">
        <f t="shared" si="0"/>
        <v>383032</v>
      </c>
    </row>
    <row r="29" spans="1:7" x14ac:dyDescent="0.3">
      <c r="A29" s="2" t="s">
        <v>27</v>
      </c>
      <c r="B29" s="2" t="s">
        <v>46</v>
      </c>
      <c r="C29" s="3">
        <v>227873</v>
      </c>
      <c r="D29" s="7">
        <v>56968</v>
      </c>
      <c r="E29" s="5">
        <v>78552</v>
      </c>
      <c r="F29" s="5">
        <v>19638</v>
      </c>
      <c r="G29" s="6">
        <f t="shared" si="0"/>
        <v>383031</v>
      </c>
    </row>
    <row r="30" spans="1:7" x14ac:dyDescent="0.3">
      <c r="A30" s="2" t="s">
        <v>28</v>
      </c>
      <c r="B30" s="2" t="s">
        <v>45</v>
      </c>
      <c r="C30" s="3">
        <v>227874</v>
      </c>
      <c r="D30" s="7">
        <v>56968</v>
      </c>
      <c r="E30" s="5">
        <v>78552</v>
      </c>
      <c r="F30" s="5">
        <v>19638</v>
      </c>
      <c r="G30" s="6">
        <f>SUM(C30:F30)</f>
        <v>383032</v>
      </c>
    </row>
    <row r="31" spans="1:7" x14ac:dyDescent="0.3">
      <c r="A31" s="2" t="s">
        <v>29</v>
      </c>
      <c r="B31" s="2" t="s">
        <v>44</v>
      </c>
      <c r="C31" s="3">
        <v>227873</v>
      </c>
      <c r="D31" s="7">
        <v>56968</v>
      </c>
      <c r="E31" s="5">
        <v>78552</v>
      </c>
      <c r="F31" s="5">
        <v>19638</v>
      </c>
      <c r="G31" s="6">
        <f t="shared" si="0"/>
        <v>383031</v>
      </c>
    </row>
    <row r="32" spans="1:7" x14ac:dyDescent="0.3">
      <c r="A32" s="2" t="s">
        <v>30</v>
      </c>
      <c r="B32" s="2" t="s">
        <v>43</v>
      </c>
      <c r="C32" s="3">
        <v>227874</v>
      </c>
      <c r="D32" s="7">
        <v>56968</v>
      </c>
      <c r="E32" s="5">
        <v>78552</v>
      </c>
      <c r="F32" s="5">
        <v>19638</v>
      </c>
      <c r="G32" s="6">
        <f t="shared" si="0"/>
        <v>383032</v>
      </c>
    </row>
    <row r="33" spans="1:7" x14ac:dyDescent="0.3">
      <c r="A33" s="2" t="s">
        <v>31</v>
      </c>
      <c r="B33" s="2" t="s">
        <v>42</v>
      </c>
      <c r="C33" s="3">
        <v>234374</v>
      </c>
      <c r="D33" s="7">
        <v>58594</v>
      </c>
      <c r="E33" s="5">
        <v>72051</v>
      </c>
      <c r="F33" s="5">
        <v>18013</v>
      </c>
      <c r="G33" s="6">
        <f t="shared" si="0"/>
        <v>383032</v>
      </c>
    </row>
    <row r="34" spans="1:7" ht="18" thickBot="1" x14ac:dyDescent="0.35">
      <c r="A34" s="2" t="s">
        <v>32</v>
      </c>
      <c r="B34" s="2" t="s">
        <v>41</v>
      </c>
      <c r="C34" s="10">
        <v>227873</v>
      </c>
      <c r="D34" s="7">
        <v>56968</v>
      </c>
      <c r="E34" s="5">
        <v>78552</v>
      </c>
      <c r="F34" s="5">
        <v>19638</v>
      </c>
      <c r="G34" s="6">
        <f t="shared" si="0"/>
        <v>383031</v>
      </c>
    </row>
    <row r="36" spans="1:7" s="11" customFormat="1" ht="15" x14ac:dyDescent="0.2">
      <c r="A36" s="11" t="s">
        <v>70</v>
      </c>
      <c r="C36" s="12">
        <f>SUM(C3:C35)</f>
        <v>7259788</v>
      </c>
      <c r="D36" s="12">
        <f t="shared" ref="D36:G36" si="1">SUM(D3:D35)</f>
        <v>1814959</v>
      </c>
      <c r="E36" s="12">
        <f t="shared" si="1"/>
        <v>2419929</v>
      </c>
      <c r="F36" s="12">
        <f t="shared" si="1"/>
        <v>604986</v>
      </c>
      <c r="G36" s="12">
        <f t="shared" si="1"/>
        <v>12099662</v>
      </c>
    </row>
  </sheetData>
  <pageMargins left="0.25" right="0.25" top="0.75" bottom="0.75" header="0.3" footer="0.3"/>
  <pageSetup scale="85" orientation="landscape" r:id="rId1"/>
  <headerFooter>
    <oddHeader>&amp;C&amp;"Century Gothic,Regular"&amp;12ATTACHMENT B</oddHead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rant Doc" ma:contentTypeID="0x010100A3C0AE248FC7AE4A8F6A9800E77547E60300340274D454FAD549ADA32EE3090930A1" ma:contentTypeVersion="12" ma:contentTypeDescription="" ma:contentTypeScope="" ma:versionID="56e08d106be8591c4b1d2382d9144537">
  <xsd:schema xmlns:xsd="http://www.w3.org/2001/XMLSchema" xmlns:xs="http://www.w3.org/2001/XMLSchema" xmlns:p="http://schemas.microsoft.com/office/2006/metadata/properties" xmlns:ns2="0a8bad6b-f581-42d1-a937-dbda95349e24" xmlns:ns3="a0d340ad-cd6a-4082-9182-3cd143d86d41" targetNamespace="http://schemas.microsoft.com/office/2006/metadata/properties" ma:root="true" ma:fieldsID="6e89f5fcb3223c5d99a5903bd9a02de2" ns2:_="" ns3:_="">
    <xsd:import namespace="0a8bad6b-f581-42d1-a937-dbda95349e24"/>
    <xsd:import namespace="a0d340ad-cd6a-4082-9182-3cd143d86d41"/>
    <xsd:element name="properties">
      <xsd:complexType>
        <xsd:sequence>
          <xsd:element name="documentManagement">
            <xsd:complexType>
              <xsd:all>
                <xsd:element ref="ns2:oesGrantDocType"/>
                <xsd:element ref="ns2:oesRollupDescription" minOccurs="0"/>
                <xsd:element ref="ns2:h91dd47120624aa8a205903f7dc28ad4" minOccurs="0"/>
                <xsd:element ref="ns2:TaxCatchAll" minOccurs="0"/>
                <xsd:element ref="ns2:TaxCatchAllLabel" minOccurs="0"/>
                <xsd:element ref="ns3:oesAssociatedGrant" minOccurs="0"/>
                <xsd:element ref="ns3:oesDisplayOn" minOccurs="0"/>
                <xsd:element ref="ns2:oesGroupB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8bad6b-f581-42d1-a937-dbda95349e24" elementFormDefault="qualified">
    <xsd:import namespace="http://schemas.microsoft.com/office/2006/documentManagement/types"/>
    <xsd:import namespace="http://schemas.microsoft.com/office/infopath/2007/PartnerControls"/>
    <xsd:element name="oesGrantDocType" ma:index="2" ma:displayName="Grant Doc Type" ma:internalName="oesGrantDocType" ma:readOnly="false">
      <xsd:simpleType>
        <xsd:restriction base="dms:Text">
          <xsd:maxLength value="255"/>
        </xsd:restriction>
      </xsd:simpleType>
    </xsd:element>
    <xsd:element name="oesRollupDescription" ma:index="3" nillable="true" ma:displayName="Rollup Description" ma:description="Use this for a brief description of the item, which will be displayed on the page." ma:internalName="oesRollupDescription" ma:readOnly="false">
      <xsd:simpleType>
        <xsd:restriction base="dms:Note">
          <xsd:maxLength value="255"/>
        </xsd:restriction>
      </xsd:simpleType>
    </xsd:element>
    <xsd:element name="h91dd47120624aa8a205903f7dc28ad4" ma:index="9" ma:taxonomy="true" ma:internalName="h91dd47120624aa8a205903f7dc28ad4" ma:taxonomyFieldName="oesDivision" ma:displayName="Cal OES Division" ma:readOnly="false" ma:default="" ma:fieldId="{191dd471-2062-4aa8-a205-903f7dc28ad4}" ma:sspId="ed650271-3da9-459d-b38c-75915af8c2ed" ma:termSetId="35129ea4-2b69-4523-92bc-aa23dc2aa4f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eeb0fb86-bc12-4cb3-92ad-dd6aef4c6903}" ma:internalName="TaxCatchAll" ma:showField="CatchAllData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1" nillable="true" ma:displayName="Taxonomy Catch All Column1" ma:hidden="true" ma:list="{eeb0fb86-bc12-4cb3-92ad-dd6aef4c6903}" ma:internalName="TaxCatchAllLabel" ma:readOnly="true" ma:showField="CatchAllDataLabel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esGroupBy" ma:index="16" ma:displayName="Group By" ma:description="Use this field to group items together based on a common group name." ma:internalName="oesGroupBy" ma:readOnly="fals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d340ad-cd6a-4082-9182-3cd143d86d41" elementFormDefault="qualified">
    <xsd:import namespace="http://schemas.microsoft.com/office/2006/documentManagement/types"/>
    <xsd:import namespace="http://schemas.microsoft.com/office/infopath/2007/PartnerControls"/>
    <xsd:element name="oesAssociatedGrant" ma:index="14" nillable="true" ma:displayName="Associated Grant" ma:description="Select the Grant this document is associated with." ma:list="{512b5371-720c-4bf0-aefd-1a23a08fad18}" ma:internalName="oesAssociatedGrant" ma:readOnly="false" ma:showField="Title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esDisplayOn" ma:index="15" nillable="true" ma:displayName="Display On" ma:list="{96b1661d-e62c-4a0d-8211-5e05f0f3b9cc}" ma:internalName="oesDisplayOn" ma:readOnly="false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3" ma:displayName="Content Type"/>
        <xsd:element ref="dc:title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esDisplayOn xmlns="a0d340ad-cd6a-4082-9182-3cd143d86d41">
      <Value>6</Value>
    </oesDisplayOn>
    <oesRollupDescription xmlns="0a8bad6b-f581-42d1-a937-dbda95349e24" xsi:nil="true"/>
    <h91dd47120624aa8a205903f7dc28ad4 xmlns="0a8bad6b-f581-42d1-a937-dbda95349e24">
      <Terms xmlns="http://schemas.microsoft.com/office/infopath/2007/PartnerControls">
        <TermInfo xmlns="http://schemas.microsoft.com/office/infopath/2007/PartnerControls">
          <TermName xmlns="http://schemas.microsoft.com/office/infopath/2007/PartnerControls">Grants Management</TermName>
          <TermId xmlns="http://schemas.microsoft.com/office/infopath/2007/PartnerControls">88e6ea72-4099-4392-a3d0-f6e6d0739699</TermId>
        </TermInfo>
      </Terms>
    </h91dd47120624aa8a205903f7dc28ad4>
    <TaxCatchAll xmlns="0a8bad6b-f581-42d1-a937-dbda95349e24">
      <Value>21</Value>
    </TaxCatchAll>
    <oesGroupBy xmlns="0a8bad6b-f581-42d1-a937-dbda95349e24">RFA</oesGroupBy>
    <oesGrantDocType xmlns="0a8bad6b-f581-42d1-a937-dbda95349e24">RFA</oesGrantDocType>
    <oesAssociatedGrant xmlns="a0d340ad-cd6a-4082-9182-3cd143d86d41">
      <Value>368</Value>
    </oesAssociatedGrant>
  </documentManagement>
</p:properties>
</file>

<file path=customXml/itemProps1.xml><?xml version="1.0" encoding="utf-8"?>
<ds:datastoreItem xmlns:ds="http://schemas.openxmlformats.org/officeDocument/2006/customXml" ds:itemID="{81568A7A-EE11-49B3-8762-D6BAAAE99961}"/>
</file>

<file path=customXml/itemProps2.xml><?xml version="1.0" encoding="utf-8"?>
<ds:datastoreItem xmlns:ds="http://schemas.openxmlformats.org/officeDocument/2006/customXml" ds:itemID="{D4D48599-5AA5-4662-A9EA-84C94D1CD239}"/>
</file>

<file path=customXml/itemProps3.xml><?xml version="1.0" encoding="utf-8"?>
<ds:datastoreItem xmlns:ds="http://schemas.openxmlformats.org/officeDocument/2006/customXml" ds:itemID="{7CEC93D9-EE69-48F0-82F7-0A6EC3DD39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KE  Program Funding Chart:  FY 2020-21 </dc:title>
  <dc:creator>Nawab, Wahida@CalOES</dc:creator>
  <cp:lastModifiedBy>Molina, Jim@CalOES</cp:lastModifiedBy>
  <cp:lastPrinted>2020-04-27T21:41:47Z</cp:lastPrinted>
  <dcterms:created xsi:type="dcterms:W3CDTF">2020-03-25T18:54:15Z</dcterms:created>
  <dcterms:modified xsi:type="dcterms:W3CDTF">2020-07-21T23:36:27Z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0x010100A3C0AE248FC7AE4A8F6A9800E77547E60300340274D454FAD549ADA32EE3090930A1</vt:lpwstr>
  </property>
  <property fmtid="{D5CDD505-2E9C-101B-9397-08002B2CF9AE}" pid="3" name="oesDivision">
    <vt:lpwstr>21;#Grants Management|88e6ea72-4099-4392-a3d0-f6e6d0739699</vt:lpwstr>
  </property>
  <property fmtid="{D5CDD505-2E9C-101B-9397-08002B2CF9AE}" pid="4" name="oesGrantDocType">
    <vt:lpwstr>RFA</vt:lpwstr>
  </property>
  <property fmtid="{D5CDD505-2E9C-101B-9397-08002B2CF9AE}" pid="5" name="oesAssociatedGrant">
    <vt:lpwstr>368;#</vt:lpwstr>
  </property>
</Properties>
</file>