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ocanegrad\Desktop\"/>
    </mc:Choice>
  </mc:AlternateContent>
  <xr:revisionPtr revIDLastSave="0" documentId="8_{A205D0F9-7106-4AD3-AC67-ED458E10B6A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act Summary" sheetId="4" r:id="rId1"/>
    <sheet name="Backfill OT" sheetId="1" r:id="rId2"/>
    <sheet name="Training Reimb" sheetId="2" r:id="rId3"/>
  </sheets>
  <definedNames>
    <definedName name="TitleRegion1.a1.i12.1">Contract_Summary[[#Headers],[Contract '#]]</definedName>
    <definedName name="TitleRegion2.a1.w12.2">Backfill_OT_Totals[[#Headers],[Invoice Total]]</definedName>
    <definedName name="TitleRegion3.u14.w15.2">Backfill_OT_Totals[[#Headers],[Invoice Total]]</definedName>
    <definedName name="TitleRegion4.a1.p12.3">Course_Training_Data[[#Headers],[Agency]]</definedName>
    <definedName name="TitleRegion5.n14.p15.3">Course_Training_Data[[#Headers],[Agency]]</definedName>
    <definedName name="TitleRegion6.a1.j12.4">#REF!</definedName>
    <definedName name="TitleRegion7.h14.j15.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I12" i="2"/>
  <c r="J12" i="2"/>
  <c r="L12" i="2"/>
  <c r="M12" i="2"/>
  <c r="K12" i="1" l="1"/>
  <c r="M12" i="1"/>
  <c r="N12" i="1"/>
  <c r="O12" i="1"/>
  <c r="P12" i="1"/>
  <c r="Q12" i="1"/>
  <c r="R12" i="1"/>
  <c r="S12" i="1"/>
  <c r="T12" i="1"/>
  <c r="W12" i="1" l="1"/>
  <c r="U15" i="1" s="1"/>
  <c r="V15" i="1" s="1"/>
  <c r="W15" i="1" s="1"/>
  <c r="D12" i="4"/>
  <c r="H12" i="4" s="1"/>
  <c r="K12" i="2"/>
  <c r="P12" i="2" s="1"/>
  <c r="N15" i="2" s="1"/>
  <c r="O15" i="2" s="1"/>
  <c r="P15" i="2" s="1"/>
</calcChain>
</file>

<file path=xl/sharedStrings.xml><?xml version="1.0" encoding="utf-8"?>
<sst xmlns="http://schemas.openxmlformats.org/spreadsheetml/2006/main" count="62" uniqueCount="42">
  <si>
    <t>Contract #</t>
  </si>
  <si>
    <t>Invoice Date</t>
  </si>
  <si>
    <t>Invoice #</t>
  </si>
  <si>
    <t>Invoice Amount</t>
  </si>
  <si>
    <t>Agency</t>
  </si>
  <si>
    <t>Contract Start Date</t>
  </si>
  <si>
    <t>Contract End Date</t>
  </si>
  <si>
    <t>Contract Budget</t>
  </si>
  <si>
    <t>Reimbursement Type</t>
  </si>
  <si>
    <t>Total</t>
  </si>
  <si>
    <t>Student Name</t>
  </si>
  <si>
    <t>Contract Number</t>
  </si>
  <si>
    <t>Course Title</t>
  </si>
  <si>
    <t>Course Location</t>
  </si>
  <si>
    <t>Course Date</t>
  </si>
  <si>
    <t>Cal OES Sponsored/Pre-approval</t>
  </si>
  <si>
    <t>Certification OR Pass/Fail</t>
  </si>
  <si>
    <t>Rank</t>
  </si>
  <si>
    <t>OT Hours</t>
  </si>
  <si>
    <t>OT Costs</t>
  </si>
  <si>
    <t>Backfill Hours</t>
  </si>
  <si>
    <t>Backfill Costs</t>
  </si>
  <si>
    <t>Lodging</t>
  </si>
  <si>
    <t>Airfare</t>
  </si>
  <si>
    <t>Car Rental</t>
  </si>
  <si>
    <t>Mileage</t>
  </si>
  <si>
    <t>Meal Per Diem</t>
  </si>
  <si>
    <t xml:space="preserve">Self-parking </t>
  </si>
  <si>
    <t>Incidentals</t>
  </si>
  <si>
    <t>Invoice Number</t>
  </si>
  <si>
    <t>Course Code</t>
  </si>
  <si>
    <t>Invoice Total</t>
  </si>
  <si>
    <t xml:space="preserve"> </t>
  </si>
  <si>
    <t>3% Admin Fee</t>
  </si>
  <si>
    <t>Combined Total</t>
  </si>
  <si>
    <t>Contractor/Instructor Name</t>
  </si>
  <si>
    <t>Instructor Fees</t>
  </si>
  <si>
    <t>Contractor Fees</t>
  </si>
  <si>
    <t>Course Tuition Fees</t>
  </si>
  <si>
    <t>Certification Fees</t>
  </si>
  <si>
    <t>Supply Fees</t>
  </si>
  <si>
    <t>Facility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</si>
</sst>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i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name val="Calibri"/>
      <family val="2"/>
      <scheme val="minor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1" applyFont="1" applyAlignment="1"/>
    <xf numFmtId="0" fontId="1" fillId="0" borderId="0" xfId="1"/>
    <xf numFmtId="164" fontId="1" fillId="0" borderId="0" xfId="1" applyNumberFormat="1"/>
    <xf numFmtId="164" fontId="1" fillId="0" borderId="0" xfId="1" applyNumberFormat="1" applyFont="1" applyAlignment="1"/>
    <xf numFmtId="0" fontId="1" fillId="0" borderId="0" xfId="1" applyFont="1" applyAlignment="1">
      <alignment wrapText="1"/>
    </xf>
    <xf numFmtId="164" fontId="1" fillId="0" borderId="0" xfId="1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3" fillId="0" borderId="0" xfId="1" applyNumberFormat="1" applyFont="1" applyAlignment="1"/>
    <xf numFmtId="0" fontId="5" fillId="0" borderId="0" xfId="1" applyFont="1" applyProtection="1">
      <protection locked="0"/>
    </xf>
    <xf numFmtId="0" fontId="4" fillId="0" borderId="0" xfId="0" applyFont="1"/>
    <xf numFmtId="14" fontId="5" fillId="0" borderId="0" xfId="1" applyNumberFormat="1" applyFont="1" applyProtection="1">
      <protection locked="0"/>
    </xf>
    <xf numFmtId="164" fontId="5" fillId="0" borderId="0" xfId="1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4" fillId="0" borderId="0" xfId="0" applyNumberFormat="1" applyFont="1"/>
    <xf numFmtId="164" fontId="7" fillId="0" borderId="0" xfId="1" applyNumberFormat="1" applyFont="1"/>
    <xf numFmtId="14" fontId="1" fillId="0" borderId="0" xfId="1" applyNumberFormat="1"/>
    <xf numFmtId="14" fontId="1" fillId="0" borderId="0" xfId="1" applyNumberFormat="1" applyFont="1" applyAlignment="1"/>
    <xf numFmtId="0" fontId="8" fillId="2" borderId="3" xfId="0" applyNumberFormat="1" applyFont="1" applyFill="1" applyBorder="1" applyAlignment="1" applyProtection="1">
      <alignment vertical="center"/>
    </xf>
    <xf numFmtId="14" fontId="8" fillId="2" borderId="4" xfId="0" applyNumberFormat="1" applyFont="1" applyFill="1" applyBorder="1" applyAlignment="1" applyProtection="1">
      <alignment vertical="center"/>
    </xf>
    <xf numFmtId="49" fontId="8" fillId="2" borderId="4" xfId="0" applyNumberFormat="1" applyFont="1" applyFill="1" applyBorder="1" applyAlignment="1" applyProtection="1">
      <alignment vertical="center"/>
    </xf>
    <xf numFmtId="164" fontId="9" fillId="2" borderId="4" xfId="0" applyNumberFormat="1" applyFont="1" applyFill="1" applyBorder="1" applyAlignment="1" applyProtection="1">
      <alignment vertical="center"/>
    </xf>
    <xf numFmtId="0" fontId="8" fillId="2" borderId="3" xfId="0" applyNumberFormat="1" applyFont="1" applyFill="1" applyBorder="1" applyAlignment="1" applyProtection="1">
      <alignment vertical="center" wrapText="1"/>
      <protection locked="0"/>
    </xf>
    <xf numFmtId="164" fontId="8" fillId="2" borderId="3" xfId="0" applyNumberFormat="1" applyFont="1" applyFill="1" applyBorder="1" applyAlignment="1" applyProtection="1">
      <alignment vertical="center" wrapText="1"/>
    </xf>
    <xf numFmtId="0" fontId="8" fillId="2" borderId="4" xfId="0" applyNumberFormat="1" applyFont="1" applyFill="1" applyBorder="1" applyAlignment="1" applyProtection="1">
      <alignment vertical="center" wrapText="1"/>
    </xf>
    <xf numFmtId="0" fontId="10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1" applyFont="1" applyProtection="1">
      <protection locked="0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 wrapText="1"/>
    </xf>
    <xf numFmtId="164" fontId="8" fillId="2" borderId="0" xfId="0" applyNumberFormat="1" applyFont="1" applyFill="1" applyAlignment="1">
      <alignment horizontal="center" vertical="top"/>
    </xf>
    <xf numFmtId="164" fontId="8" fillId="2" borderId="0" xfId="0" applyNumberFormat="1" applyFont="1" applyFill="1" applyAlignment="1">
      <alignment horizontal="center" vertical="top" wrapText="1"/>
    </xf>
    <xf numFmtId="164" fontId="8" fillId="2" borderId="0" xfId="0" applyNumberFormat="1" applyFont="1" applyFill="1" applyAlignment="1">
      <alignment horizontal="center"/>
    </xf>
    <xf numFmtId="0" fontId="8" fillId="2" borderId="1" xfId="1" applyFont="1" applyFill="1" applyBorder="1" applyAlignment="1">
      <alignment horizontal="center" vertical="top" wrapText="1"/>
    </xf>
    <xf numFmtId="14" fontId="8" fillId="2" borderId="2" xfId="1" applyNumberFormat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top" wrapText="1"/>
    </xf>
    <xf numFmtId="164" fontId="8" fillId="2" borderId="2" xfId="2" applyNumberFormat="1" applyFont="1" applyFill="1" applyBorder="1" applyAlignment="1">
      <alignment horizontal="center" vertical="top" wrapText="1"/>
    </xf>
    <xf numFmtId="164" fontId="8" fillId="2" borderId="2" xfId="1" applyNumberFormat="1" applyFont="1" applyFill="1" applyBorder="1" applyAlignment="1">
      <alignment horizontal="center" vertical="top" wrapText="1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1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64" formatCode="&quot;$&quot;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name val="Century Gothic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0" formatCode="@"/>
      <fill>
        <patternFill patternType="solid">
          <fgColor indexed="64"/>
          <bgColor theme="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9" formatCode="m/d/yyyy"/>
      <fill>
        <patternFill patternType="solid">
          <fgColor indexed="64"/>
          <bgColor theme="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Century Gothic"/>
        <scheme val="none"/>
      </font>
      <numFmt numFmtId="19" formatCode="m/d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9"/>
        </patternFill>
      </fill>
      <alignment horizontal="general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border diagonalUp="0" diagonalDown="0"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Contract_Summary" displayName="Contract_Summary" ref="A1:I12" totalsRowCount="1" headerRowDxfId="114" dataDxfId="112" totalsRowDxfId="110" headerRowBorderDxfId="113" tableBorderDxfId="111">
  <autoFilter ref="A1:I11" xr:uid="{00000000-0009-0000-0100-000004000000}"/>
  <tableColumns count="9">
    <tableColumn id="1" xr3:uid="{00000000-0010-0000-0000-000001000000}" name="Contract #" totalsRowLabel="Total" dataDxfId="109" totalsRowDxfId="108" dataCellStyle="Normal 2"/>
    <tableColumn id="2" xr3:uid="{00000000-0010-0000-0000-000002000000}" name="Invoice Date" dataDxfId="107" totalsRowDxfId="106" dataCellStyle="Normal 2"/>
    <tableColumn id="3" xr3:uid="{00000000-0010-0000-0000-000003000000}" name="Invoice #" dataDxfId="105" totalsRowDxfId="104" dataCellStyle="Normal 2"/>
    <tableColumn id="5" xr3:uid="{00000000-0010-0000-0000-000005000000}" name="Invoice Amount" totalsRowFunction="sum" dataDxfId="103" totalsRowDxfId="102"/>
    <tableColumn id="6" xr3:uid="{00000000-0010-0000-0000-000006000000}" name="Agency" dataDxfId="101" totalsRowDxfId="100" dataCellStyle="Normal 2"/>
    <tableColumn id="11" xr3:uid="{00000000-0010-0000-0000-00000B000000}" name="Contract Start Date" dataDxfId="99" totalsRowDxfId="98" dataCellStyle="Normal 2"/>
    <tableColumn id="12" xr3:uid="{00000000-0010-0000-0000-00000C000000}" name="Contract End Date" dataDxfId="97" totalsRowDxfId="96" dataCellStyle="Normal 2"/>
    <tableColumn id="13" xr3:uid="{00000000-0010-0000-0000-00000D000000}" name="Contract Budget" totalsRowFunction="custom" dataDxfId="95" totalsRowDxfId="94" dataCellStyle="Normal 2">
      <totalsRowFormula>H2-Contract_Summary[[#Totals],[Invoice Amount]]</totalsRowFormula>
    </tableColumn>
    <tableColumn id="7" xr3:uid="{00000000-0010-0000-0000-000007000000}" name="Reimbursement Type" dataDxfId="93" totalsRowDxfId="92" dataCellStyle="Normal 2"/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="Contract Summary" altTextSummary="This table provides a summary of information on contract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Backfill_OT_Data" displayName="Backfill_OT_Data" ref="A1:W12" totalsRowCount="1" headerRowDxfId="91" totalsRowDxfId="90">
  <autoFilter ref="A1:W11" xr:uid="{00000000-0009-0000-0100-000001000000}"/>
  <tableColumns count="23">
    <tableColumn id="7" xr3:uid="{00000000-0010-0000-0100-000007000000}" name="Student Name" dataDxfId="89" totalsRowDxfId="21"/>
    <tableColumn id="1" xr3:uid="{00000000-0010-0000-0100-000001000000}" name="Agency" totalsRowLabel="Total" dataDxfId="88" totalsRowDxfId="20"/>
    <tableColumn id="2" xr3:uid="{00000000-0010-0000-0100-000002000000}" name="Contract Number" dataDxfId="87" totalsRowDxfId="19"/>
    <tableColumn id="3" xr3:uid="{00000000-0010-0000-0100-000003000000}" name="Course Title" dataDxfId="86" totalsRowDxfId="18"/>
    <tableColumn id="4" xr3:uid="{00000000-0010-0000-0100-000004000000}" name="Course Location" dataDxfId="85" totalsRowDxfId="17"/>
    <tableColumn id="5" xr3:uid="{00000000-0010-0000-0100-000005000000}" name="Course Date" dataDxfId="84" totalsRowDxfId="16"/>
    <tableColumn id="6" xr3:uid="{00000000-0010-0000-0100-000006000000}" name="Cal OES Sponsored/Pre-approval" dataDxfId="83" totalsRowDxfId="15"/>
    <tableColumn id="8" xr3:uid="{00000000-0010-0000-0100-000008000000}" name="Certification OR Pass/Fail" dataDxfId="82" totalsRowDxfId="14"/>
    <tableColumn id="9" xr3:uid="{00000000-0010-0000-0100-000009000000}" name="Rank" dataDxfId="81"/>
    <tableColumn id="10" xr3:uid="{00000000-0010-0000-0100-00000A000000}" name="OT Hours" dataDxfId="80" totalsRowDxfId="13"/>
    <tableColumn id="11" xr3:uid="{00000000-0010-0000-0100-00000B000000}" name="OT Costs" totalsRowFunction="sum" dataDxfId="79" totalsRowDxfId="12"/>
    <tableColumn id="12" xr3:uid="{00000000-0010-0000-0100-00000C000000}" name="Backfill Hours" dataDxfId="78" totalsRowDxfId="11"/>
    <tableColumn id="13" xr3:uid="{00000000-0010-0000-0100-00000D000000}" name="Backfill Costs" totalsRowFunction="sum" dataDxfId="77" totalsRowDxfId="10"/>
    <tableColumn id="14" xr3:uid="{00000000-0010-0000-0100-00000E000000}" name="Lodging" totalsRowFunction="sum" dataDxfId="76" totalsRowDxfId="9"/>
    <tableColumn id="15" xr3:uid="{00000000-0010-0000-0100-00000F000000}" name="Airfare" totalsRowFunction="sum" dataDxfId="75" totalsRowDxfId="8"/>
    <tableColumn id="16" xr3:uid="{00000000-0010-0000-0100-000010000000}" name="Car Rental" totalsRowFunction="sum" dataDxfId="74" totalsRowDxfId="7"/>
    <tableColumn id="17" xr3:uid="{00000000-0010-0000-0100-000011000000}" name="Mileage" totalsRowFunction="sum" dataDxfId="73" totalsRowDxfId="6"/>
    <tableColumn id="18" xr3:uid="{00000000-0010-0000-0100-000012000000}" name="Meal Per Diem" totalsRowFunction="sum" dataDxfId="72" totalsRowDxfId="5"/>
    <tableColumn id="19" xr3:uid="{00000000-0010-0000-0100-000013000000}" name="Self-parking " totalsRowFunction="sum" dataDxfId="71" totalsRowDxfId="4"/>
    <tableColumn id="20" xr3:uid="{00000000-0010-0000-0100-000014000000}" name="Incidentals" totalsRowFunction="sum" dataDxfId="70" totalsRowDxfId="3"/>
    <tableColumn id="21" xr3:uid="{00000000-0010-0000-0100-000015000000}" name="Invoice Number" dataDxfId="69" totalsRowDxfId="2"/>
    <tableColumn id="22" xr3:uid="{00000000-0010-0000-0100-000016000000}" name="Course Code" dataDxfId="68" totalsRowDxfId="1"/>
    <tableColumn id="23" xr3:uid="{00000000-0010-0000-0100-000017000000}" name="Invoice Total" totalsRowFunction="custom" dataDxfId="67" totalsRowDxfId="0">
      <totalsRowFormula>SUM(Backfill_OT_Data[[#Totals],[OT Costs]]:Backfill_OT_Data[[#Totals],[Incidentals]])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="Backfill and Overtime Table" altTextSummary="This table is used to collect data related to backfill and overtime expense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Backfill_OT_Totals" displayName="Backfill_OT_Totals" ref="U14:W15" totalsRowShown="0" headerRowDxfId="66" dataDxfId="65">
  <autoFilter ref="U14:W15" xr:uid="{00000000-0009-0000-0100-000008000000}"/>
  <tableColumns count="3">
    <tableColumn id="1" xr3:uid="{00000000-0010-0000-0200-000001000000}" name="Invoice Total" dataDxfId="64">
      <calculatedColumnFormula>Backfill_OT_Data[[#Totals],[Invoice Total]]</calculatedColumnFormula>
    </tableColumn>
    <tableColumn id="2" xr3:uid="{00000000-0010-0000-0200-000002000000}" name="3% Admin Fee" dataDxfId="63">
      <calculatedColumnFormula>Backfill_OT_Totals[[#This Row],[Invoice Total]]*3%</calculatedColumnFormula>
    </tableColumn>
    <tableColumn id="3" xr3:uid="{00000000-0010-0000-0200-000003000000}" name="Combined Total" dataDxfId="62">
      <calculatedColumnFormula>Backfill_OT_Totals[[#This Row],[Invoice Total]]+Backfill_OT_Totals[[#This Row],[3% Admin Fee]]</calculatedColumnFormula>
    </tableColumn>
  </tableColumns>
  <tableStyleInfo name="TableStyleMedium14" showFirstColumn="0" showLastColumn="0" showRowStripes="1" showColumnStripes="0"/>
  <extLst>
    <ext xmlns:x14="http://schemas.microsoft.com/office/spreadsheetml/2009/9/main" uri="{504A1905-F514-4f6f-8877-14C23A59335A}">
      <x14:table altTextSummary="This table totals expenses related to backfill and overtime.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Course_Training_Data" displayName="Course_Training_Data" ref="A1:P12" totalsRowCount="1" headerRowDxfId="61" dataDxfId="60" totalsRowDxfId="59">
  <autoFilter ref="A1:P11" xr:uid="{00000000-0009-0000-0100-000002000000}"/>
  <tableColumns count="16">
    <tableColumn id="1" xr3:uid="{00000000-0010-0000-0300-000001000000}" name="Agency" totalsRowLabel="Total" dataDxfId="58" totalsRowDxfId="57"/>
    <tableColumn id="2" xr3:uid="{00000000-0010-0000-0300-000002000000}" name="Contract Number" dataDxfId="56" totalsRowDxfId="55"/>
    <tableColumn id="3" xr3:uid="{00000000-0010-0000-0300-000003000000}" name="Course Title" dataDxfId="54" totalsRowDxfId="53"/>
    <tableColumn id="4" xr3:uid="{00000000-0010-0000-0300-000004000000}" name="Course Location" dataDxfId="52" totalsRowDxfId="51"/>
    <tableColumn id="13" xr3:uid="{00000000-0010-0000-0300-00000D000000}" name="Course Date" dataDxfId="50" totalsRowDxfId="49"/>
    <tableColumn id="5" xr3:uid="{00000000-0010-0000-0300-000005000000}" name="Cal OES Sponsored/Pre-approval" dataDxfId="48" totalsRowDxfId="47"/>
    <tableColumn id="6" xr3:uid="{00000000-0010-0000-0300-000006000000}" name="Contractor/Instructor Name" dataDxfId="46" totalsRowDxfId="45"/>
    <tableColumn id="7" xr3:uid="{00000000-0010-0000-0300-000007000000}" name="Instructor Fees" totalsRowFunction="sum" dataDxfId="44" totalsRowDxfId="43"/>
    <tableColumn id="8" xr3:uid="{00000000-0010-0000-0300-000008000000}" name="Contractor Fees" totalsRowFunction="sum" dataDxfId="42" totalsRowDxfId="41"/>
    <tableColumn id="9" xr3:uid="{00000000-0010-0000-0300-000009000000}" name="Course Tuition Fees" totalsRowFunction="sum" dataDxfId="40" totalsRowDxfId="39"/>
    <tableColumn id="10" xr3:uid="{00000000-0010-0000-0300-00000A000000}" name="Certification Fees" totalsRowFunction="sum" dataDxfId="38" totalsRowDxfId="37"/>
    <tableColumn id="11" xr3:uid="{00000000-0010-0000-0300-00000B000000}" name="Supply Fees" totalsRowFunction="sum" dataDxfId="36" totalsRowDxfId="35"/>
    <tableColumn id="12" xr3:uid="{00000000-0010-0000-0300-00000C000000}" name="Facility Fees" totalsRowFunction="sum" dataDxfId="34" totalsRowDxfId="33"/>
    <tableColumn id="14" xr3:uid="{00000000-0010-0000-0300-00000E000000}" name="Invoice Number" dataDxfId="32" totalsRowDxfId="31"/>
    <tableColumn id="16" xr3:uid="{00000000-0010-0000-0300-000010000000}" name="Course Code" dataDxfId="30" totalsRowDxfId="29"/>
    <tableColumn id="17" xr3:uid="{00000000-0010-0000-0300-000011000000}" name="Invoice Total" totalsRowFunction="custom" dataDxfId="28" totalsRowDxfId="27">
      <totalsRowFormula>SUM(Course_Training_Data[[#Totals],[Instructor Fees]]:Course_Training_Data[[#Totals],[Facility Fees]])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="Course Training Reimbursement" altTextSummary="This table is used to collect information on course training.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Course_Training_Totals" displayName="Course_Training_Totals" ref="N14:P15" totalsRowShown="0" headerRowDxfId="26" dataDxfId="25">
  <autoFilter ref="N14:P15" xr:uid="{00000000-0009-0000-0100-000009000000}"/>
  <tableColumns count="3">
    <tableColumn id="1" xr3:uid="{00000000-0010-0000-0400-000001000000}" name="Invoice Total" dataDxfId="24">
      <calculatedColumnFormula>Course_Training_Data[[#Totals],[Invoice Total]]</calculatedColumnFormula>
    </tableColumn>
    <tableColumn id="2" xr3:uid="{00000000-0010-0000-0400-000002000000}" name="3% Admin Fee" dataDxfId="23">
      <calculatedColumnFormula>Course_Training_Totals[[#This Row],[Invoice Total]]*3%</calculatedColumnFormula>
    </tableColumn>
    <tableColumn id="3" xr3:uid="{00000000-0010-0000-0400-000003000000}" name="Combined Total" dataDxfId="22">
      <calculatedColumnFormula>Course_Training_Totals[[#This Row],[Invoice Total]]+Course_Training_Totals[[#This Row],[3% Admin Fee]]</calculatedColumnFormula>
    </tableColumn>
  </tableColumns>
  <tableStyleInfo name="TableStyleMedium14" showFirstColumn="0" showLastColumn="0" showRowStripes="1" showColumnStripes="0"/>
  <extLst>
    <ext xmlns:x14="http://schemas.microsoft.com/office/spreadsheetml/2009/9/main" uri="{504A1905-F514-4f6f-8877-14C23A59335A}">
      <x14:table altTextSummary="This table totals expenses related to course training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98"/>
  <sheetViews>
    <sheetView showGridLines="0" tabSelected="1" view="pageLayout" zoomScaleNormal="100" workbookViewId="0">
      <selection activeCell="C6" sqref="C6"/>
    </sheetView>
  </sheetViews>
  <sheetFormatPr defaultColWidth="9.28515625" defaultRowHeight="12.75" customHeight="1" x14ac:dyDescent="0.2"/>
  <cols>
    <col min="1" max="1" width="18.85546875" style="2" customWidth="1"/>
    <col min="2" max="2" width="12.85546875" style="21" customWidth="1"/>
    <col min="3" max="3" width="16.7109375" style="2" customWidth="1"/>
    <col min="4" max="4" width="14.7109375" style="10" customWidth="1"/>
    <col min="5" max="5" width="25.42578125" style="6" customWidth="1"/>
    <col min="6" max="6" width="14.85546875" style="6" customWidth="1"/>
    <col min="7" max="7" width="16.140625" style="6" customWidth="1"/>
    <col min="8" max="8" width="16.7109375" style="7" customWidth="1"/>
    <col min="9" max="9" width="21.85546875" style="6" customWidth="1"/>
    <col min="10" max="16384" width="9.28515625" style="2"/>
  </cols>
  <sheetData>
    <row r="1" spans="1:9" ht="66" customHeight="1" x14ac:dyDescent="0.2">
      <c r="A1" s="41" t="s">
        <v>0</v>
      </c>
      <c r="B1" s="42" t="s">
        <v>1</v>
      </c>
      <c r="C1" s="43" t="s">
        <v>2</v>
      </c>
      <c r="D1" s="44" t="s">
        <v>3</v>
      </c>
      <c r="E1" s="43" t="s">
        <v>4</v>
      </c>
      <c r="F1" s="43" t="s">
        <v>5</v>
      </c>
      <c r="G1" s="43" t="s">
        <v>6</v>
      </c>
      <c r="H1" s="45" t="s">
        <v>7</v>
      </c>
      <c r="I1" s="43" t="s">
        <v>8</v>
      </c>
    </row>
    <row r="2" spans="1:9" ht="18.399999999999999" customHeight="1" x14ac:dyDescent="0.3">
      <c r="A2" s="11"/>
      <c r="B2" s="13"/>
      <c r="C2" s="11"/>
      <c r="D2" s="18"/>
      <c r="E2" s="11"/>
      <c r="F2" s="13"/>
      <c r="G2" s="13"/>
      <c r="H2" s="19"/>
      <c r="I2" s="35"/>
    </row>
    <row r="3" spans="1:9" ht="18.399999999999999" customHeight="1" x14ac:dyDescent="0.3">
      <c r="A3" s="11"/>
      <c r="B3" s="13"/>
      <c r="C3" s="11"/>
      <c r="D3" s="18"/>
      <c r="E3" s="11"/>
      <c r="F3" s="11"/>
      <c r="G3" s="11"/>
      <c r="H3" s="14"/>
      <c r="I3" s="11"/>
    </row>
    <row r="4" spans="1:9" ht="18.399999999999999" customHeight="1" x14ac:dyDescent="0.3">
      <c r="A4" s="11"/>
      <c r="B4" s="13"/>
      <c r="C4" s="11"/>
      <c r="D4" s="18"/>
      <c r="E4" s="11"/>
      <c r="F4" s="11"/>
      <c r="G4" s="11"/>
      <c r="H4" s="14"/>
      <c r="I4" s="11"/>
    </row>
    <row r="5" spans="1:9" ht="18.399999999999999" customHeight="1" x14ac:dyDescent="0.3">
      <c r="A5" s="11"/>
      <c r="B5" s="13"/>
      <c r="C5" s="11"/>
      <c r="D5" s="18"/>
      <c r="E5" s="11"/>
      <c r="F5" s="11"/>
      <c r="G5" s="11"/>
      <c r="H5" s="14"/>
      <c r="I5" s="11"/>
    </row>
    <row r="6" spans="1:9" ht="18.399999999999999" customHeight="1" x14ac:dyDescent="0.3">
      <c r="A6" s="11"/>
      <c r="B6" s="13"/>
      <c r="C6" s="11"/>
      <c r="D6" s="18"/>
      <c r="E6" s="11"/>
      <c r="F6" s="11"/>
      <c r="G6" s="11"/>
      <c r="H6" s="14"/>
      <c r="I6" s="11"/>
    </row>
    <row r="7" spans="1:9" ht="18.399999999999999" customHeight="1" x14ac:dyDescent="0.3">
      <c r="A7" s="11"/>
      <c r="B7" s="13"/>
      <c r="C7" s="11"/>
      <c r="D7" s="18"/>
      <c r="E7" s="11"/>
      <c r="F7" s="11"/>
      <c r="G7" s="11"/>
      <c r="H7" s="14"/>
      <c r="I7" s="11"/>
    </row>
    <row r="8" spans="1:9" ht="18.399999999999999" customHeight="1" x14ac:dyDescent="0.3">
      <c r="A8" s="11"/>
      <c r="B8" s="13"/>
      <c r="C8" s="11"/>
      <c r="D8" s="18"/>
      <c r="E8" s="11"/>
      <c r="F8" s="11"/>
      <c r="G8" s="11"/>
      <c r="H8" s="14"/>
      <c r="I8" s="11"/>
    </row>
    <row r="9" spans="1:9" ht="18.399999999999999" customHeight="1" x14ac:dyDescent="0.3">
      <c r="A9" s="11"/>
      <c r="B9" s="13"/>
      <c r="C9" s="11"/>
      <c r="D9" s="18"/>
      <c r="E9" s="11"/>
      <c r="F9" s="11"/>
      <c r="G9" s="11"/>
      <c r="H9" s="14"/>
      <c r="I9" s="11"/>
    </row>
    <row r="10" spans="1:9" ht="18.399999999999999" customHeight="1" x14ac:dyDescent="0.3">
      <c r="A10" s="11"/>
      <c r="B10" s="13"/>
      <c r="C10" s="11"/>
      <c r="D10" s="18"/>
      <c r="E10" s="11"/>
      <c r="F10" s="11"/>
      <c r="G10" s="11"/>
      <c r="H10" s="14"/>
      <c r="I10" s="11"/>
    </row>
    <row r="11" spans="1:9" ht="18.399999999999999" customHeight="1" x14ac:dyDescent="0.3">
      <c r="A11" s="11"/>
      <c r="B11" s="13"/>
      <c r="C11" s="11"/>
      <c r="D11" s="18"/>
      <c r="E11" s="11"/>
      <c r="F11" s="11"/>
      <c r="G11" s="11"/>
      <c r="H11" s="14"/>
      <c r="I11" s="11"/>
    </row>
    <row r="12" spans="1:9" ht="18.399999999999999" customHeight="1" x14ac:dyDescent="0.2">
      <c r="A12" s="22" t="s">
        <v>9</v>
      </c>
      <c r="B12" s="23"/>
      <c r="C12" s="24"/>
      <c r="D12" s="25">
        <f>SUBTOTAL(109,Contract_Summary[Invoice Amount])</f>
        <v>0</v>
      </c>
      <c r="E12" s="26"/>
      <c r="F12" s="26"/>
      <c r="G12" s="26"/>
      <c r="H12" s="27">
        <f>H2-Contract_Summary[[#Totals],[Invoice Amount]]</f>
        <v>0</v>
      </c>
      <c r="I12" s="28"/>
    </row>
    <row r="13" spans="1:9" ht="18.399999999999999" customHeight="1" x14ac:dyDescent="0.3">
      <c r="A13" s="11"/>
      <c r="B13" s="13"/>
      <c r="C13" s="11"/>
      <c r="D13" s="18"/>
      <c r="E13" s="11"/>
      <c r="F13" s="11"/>
      <c r="G13" s="11"/>
      <c r="H13" s="14"/>
      <c r="I13" s="11"/>
    </row>
    <row r="14" spans="1:9" ht="18.399999999999999" customHeight="1" x14ac:dyDescent="0.3">
      <c r="A14" s="11"/>
      <c r="B14" s="13"/>
      <c r="C14" s="11"/>
      <c r="D14" s="18"/>
      <c r="E14" s="11"/>
      <c r="F14" s="11"/>
      <c r="G14" s="11"/>
      <c r="H14" s="14"/>
      <c r="I14" s="11"/>
    </row>
    <row r="15" spans="1:9" ht="18.399999999999999" customHeight="1" x14ac:dyDescent="0.3">
      <c r="A15" s="11"/>
      <c r="B15" s="13"/>
      <c r="C15" s="11"/>
      <c r="D15" s="18"/>
      <c r="E15" s="11"/>
      <c r="F15" s="11"/>
      <c r="G15" s="11"/>
      <c r="H15" s="14"/>
      <c r="I15" s="11"/>
    </row>
    <row r="16" spans="1:9" ht="18.399999999999999" customHeight="1" x14ac:dyDescent="0.2">
      <c r="A16" s="3"/>
      <c r="B16" s="20"/>
      <c r="C16" s="3"/>
      <c r="D16" s="4"/>
      <c r="E16" s="3"/>
      <c r="F16" s="3"/>
      <c r="G16" s="3"/>
      <c r="H16" s="4"/>
      <c r="I16" s="3"/>
    </row>
    <row r="17" spans="1:9" ht="18.399999999999999" customHeight="1" x14ac:dyDescent="0.2">
      <c r="A17" s="3"/>
      <c r="B17" s="20"/>
      <c r="C17" s="3"/>
      <c r="D17" s="4"/>
      <c r="E17" s="3"/>
      <c r="F17" s="3"/>
      <c r="G17" s="3"/>
      <c r="H17" s="4"/>
      <c r="I17" s="3"/>
    </row>
    <row r="18" spans="1:9" ht="12.75" customHeight="1" x14ac:dyDescent="0.2">
      <c r="A18" s="3"/>
      <c r="B18" s="20"/>
      <c r="C18" s="3"/>
      <c r="D18" s="4"/>
      <c r="E18" s="3"/>
      <c r="F18" s="3"/>
      <c r="G18" s="3"/>
      <c r="H18" s="4"/>
      <c r="I18" s="3"/>
    </row>
    <row r="19" spans="1:9" ht="12.75" customHeight="1" x14ac:dyDescent="0.2">
      <c r="A19" s="3"/>
      <c r="B19" s="20"/>
      <c r="C19" s="3"/>
      <c r="D19" s="4"/>
      <c r="E19" s="3"/>
      <c r="F19" s="3"/>
      <c r="G19" s="3"/>
      <c r="H19" s="4"/>
      <c r="I19" s="3"/>
    </row>
    <row r="20" spans="1:9" ht="12.75" customHeight="1" x14ac:dyDescent="0.2">
      <c r="A20" s="3"/>
      <c r="B20" s="20"/>
      <c r="C20" s="3"/>
      <c r="D20" s="4"/>
      <c r="E20" s="3"/>
      <c r="F20" s="3"/>
      <c r="G20" s="3"/>
      <c r="H20" s="4"/>
      <c r="I20" s="3"/>
    </row>
    <row r="21" spans="1:9" ht="12.75" customHeight="1" x14ac:dyDescent="0.2">
      <c r="A21" s="3"/>
      <c r="B21" s="20"/>
      <c r="C21" s="3"/>
      <c r="D21" s="4"/>
      <c r="E21" s="3"/>
      <c r="F21" s="3"/>
      <c r="G21" s="3"/>
      <c r="H21" s="4"/>
      <c r="I21" s="3"/>
    </row>
    <row r="22" spans="1:9" ht="12.75" customHeight="1" x14ac:dyDescent="0.2">
      <c r="A22" s="3"/>
      <c r="B22" s="20"/>
      <c r="C22" s="3"/>
      <c r="D22" s="4"/>
      <c r="E22" s="3"/>
      <c r="F22" s="3"/>
      <c r="G22" s="3"/>
      <c r="H22" s="4"/>
      <c r="I22" s="3"/>
    </row>
    <row r="23" spans="1:9" ht="12.75" customHeight="1" x14ac:dyDescent="0.2">
      <c r="A23" s="3"/>
      <c r="B23" s="20"/>
      <c r="C23" s="3"/>
      <c r="D23" s="4"/>
      <c r="E23" s="3"/>
      <c r="F23" s="3"/>
      <c r="G23" s="3"/>
      <c r="H23" s="4"/>
      <c r="I23" s="3"/>
    </row>
    <row r="24" spans="1:9" ht="12.75" customHeight="1" x14ac:dyDescent="0.2">
      <c r="A24" s="3"/>
      <c r="B24" s="20"/>
      <c r="C24" s="3"/>
      <c r="D24" s="4"/>
      <c r="E24" s="3"/>
      <c r="F24" s="3"/>
      <c r="G24" s="3"/>
      <c r="H24" s="4"/>
      <c r="I24" s="3"/>
    </row>
    <row r="25" spans="1:9" ht="12.75" customHeight="1" x14ac:dyDescent="0.2">
      <c r="A25" s="3"/>
      <c r="B25" s="20"/>
      <c r="C25" s="3"/>
      <c r="D25" s="4"/>
      <c r="E25" s="3"/>
      <c r="F25" s="3"/>
      <c r="G25" s="3"/>
      <c r="H25" s="4"/>
      <c r="I25" s="3"/>
    </row>
    <row r="26" spans="1:9" ht="12.75" customHeight="1" x14ac:dyDescent="0.2">
      <c r="A26" s="3"/>
      <c r="B26" s="20"/>
      <c r="C26" s="3"/>
      <c r="D26" s="4"/>
      <c r="E26" s="3"/>
      <c r="F26" s="3"/>
      <c r="G26" s="3"/>
      <c r="H26" s="4"/>
      <c r="I26" s="3"/>
    </row>
    <row r="27" spans="1:9" ht="12.75" customHeight="1" x14ac:dyDescent="0.2">
      <c r="A27" s="3"/>
      <c r="B27" s="20"/>
      <c r="C27" s="3"/>
      <c r="D27" s="4"/>
      <c r="E27" s="3"/>
      <c r="F27" s="3"/>
      <c r="G27" s="3"/>
      <c r="H27" s="4"/>
      <c r="I27" s="3"/>
    </row>
    <row r="28" spans="1:9" ht="12.75" customHeight="1" x14ac:dyDescent="0.2">
      <c r="A28" s="3"/>
      <c r="B28" s="20"/>
      <c r="C28" s="3"/>
      <c r="D28" s="4"/>
      <c r="E28" s="3"/>
      <c r="F28" s="3"/>
      <c r="G28" s="3"/>
      <c r="H28" s="4"/>
      <c r="I28" s="3"/>
    </row>
    <row r="29" spans="1:9" ht="12.75" customHeight="1" x14ac:dyDescent="0.2">
      <c r="A29" s="3"/>
      <c r="B29" s="20"/>
      <c r="C29" s="3"/>
      <c r="D29" s="4"/>
      <c r="E29" s="3"/>
      <c r="F29" s="3"/>
      <c r="G29" s="3"/>
      <c r="H29" s="4"/>
      <c r="I29" s="3"/>
    </row>
    <row r="30" spans="1:9" ht="12.75" customHeight="1" x14ac:dyDescent="0.2">
      <c r="A30" s="3"/>
      <c r="B30" s="20"/>
      <c r="C30" s="3"/>
      <c r="D30" s="4"/>
      <c r="E30" s="3"/>
      <c r="F30" s="3"/>
      <c r="G30" s="3"/>
      <c r="H30" s="4"/>
      <c r="I30" s="3"/>
    </row>
    <row r="31" spans="1:9" ht="12.75" customHeight="1" x14ac:dyDescent="0.2">
      <c r="A31" s="3"/>
      <c r="B31" s="20"/>
      <c r="C31" s="3"/>
      <c r="D31" s="4"/>
      <c r="E31" s="3"/>
      <c r="F31" s="3"/>
      <c r="G31" s="3"/>
      <c r="H31" s="4"/>
      <c r="I31" s="3"/>
    </row>
    <row r="32" spans="1:9" ht="12.75" customHeight="1" x14ac:dyDescent="0.2">
      <c r="A32" s="3"/>
      <c r="B32" s="20"/>
      <c r="C32" s="3"/>
      <c r="D32" s="4"/>
      <c r="E32" s="3"/>
      <c r="F32" s="3"/>
      <c r="G32" s="3"/>
      <c r="H32" s="4"/>
      <c r="I32" s="3"/>
    </row>
    <row r="33" spans="1:9" ht="12.75" customHeight="1" x14ac:dyDescent="0.2">
      <c r="A33" s="3"/>
      <c r="B33" s="20"/>
      <c r="C33" s="3"/>
      <c r="D33" s="4"/>
      <c r="E33" s="3"/>
      <c r="F33" s="3"/>
      <c r="G33" s="3"/>
      <c r="H33" s="4"/>
      <c r="I33" s="3"/>
    </row>
    <row r="34" spans="1:9" ht="12.75" customHeight="1" x14ac:dyDescent="0.2">
      <c r="A34" s="3"/>
      <c r="B34" s="20"/>
      <c r="C34" s="3"/>
      <c r="D34" s="4"/>
      <c r="E34" s="3"/>
      <c r="F34" s="3"/>
      <c r="G34" s="3"/>
      <c r="H34" s="4"/>
      <c r="I34" s="3"/>
    </row>
    <row r="35" spans="1:9" ht="12.75" customHeight="1" x14ac:dyDescent="0.2">
      <c r="A35" s="3"/>
      <c r="B35" s="20"/>
      <c r="C35" s="3"/>
      <c r="D35" s="4"/>
      <c r="E35" s="3"/>
      <c r="F35" s="3"/>
      <c r="G35" s="3"/>
      <c r="H35" s="4"/>
      <c r="I35" s="3"/>
    </row>
    <row r="36" spans="1:9" ht="12.75" customHeight="1" x14ac:dyDescent="0.2">
      <c r="A36" s="3"/>
      <c r="B36" s="20"/>
      <c r="C36" s="3"/>
      <c r="D36" s="4"/>
      <c r="E36" s="3"/>
      <c r="F36" s="3"/>
      <c r="G36" s="3"/>
      <c r="H36" s="4"/>
      <c r="I36" s="3"/>
    </row>
    <row r="37" spans="1:9" ht="12.75" customHeight="1" x14ac:dyDescent="0.2">
      <c r="D37" s="5"/>
      <c r="E37" s="2"/>
      <c r="F37" s="2"/>
      <c r="G37" s="2"/>
      <c r="H37" s="5"/>
      <c r="I37" s="2"/>
    </row>
    <row r="38" spans="1:9" ht="12.75" customHeight="1" x14ac:dyDescent="0.2">
      <c r="D38" s="5"/>
      <c r="E38" s="2"/>
      <c r="F38" s="2"/>
      <c r="G38" s="2"/>
      <c r="H38" s="5"/>
      <c r="I38" s="2"/>
    </row>
    <row r="39" spans="1:9" ht="12.75" customHeight="1" x14ac:dyDescent="0.2">
      <c r="D39" s="5"/>
      <c r="E39" s="2"/>
      <c r="F39" s="2"/>
      <c r="G39" s="2"/>
      <c r="H39" s="5"/>
      <c r="I39" s="2"/>
    </row>
    <row r="40" spans="1:9" ht="12.75" customHeight="1" x14ac:dyDescent="0.2">
      <c r="D40" s="5"/>
      <c r="E40" s="2"/>
      <c r="F40" s="2"/>
      <c r="G40" s="2"/>
      <c r="H40" s="5"/>
      <c r="I40" s="2"/>
    </row>
    <row r="41" spans="1:9" ht="12.75" customHeight="1" x14ac:dyDescent="0.2">
      <c r="D41" s="5"/>
      <c r="E41" s="2"/>
      <c r="F41" s="2"/>
      <c r="G41" s="2"/>
      <c r="H41" s="5"/>
      <c r="I41" s="2"/>
    </row>
    <row r="42" spans="1:9" ht="12.75" customHeight="1" x14ac:dyDescent="0.2">
      <c r="D42" s="5"/>
      <c r="E42" s="2"/>
      <c r="F42" s="2"/>
      <c r="G42" s="2"/>
      <c r="H42" s="5"/>
      <c r="I42" s="2"/>
    </row>
    <row r="43" spans="1:9" ht="12.75" customHeight="1" x14ac:dyDescent="0.2">
      <c r="D43" s="5"/>
      <c r="E43" s="2"/>
      <c r="F43" s="2"/>
      <c r="G43" s="2"/>
      <c r="H43" s="5"/>
      <c r="I43" s="2"/>
    </row>
    <row r="44" spans="1:9" ht="12.75" customHeight="1" x14ac:dyDescent="0.2">
      <c r="D44" s="5"/>
      <c r="E44" s="2"/>
      <c r="F44" s="2"/>
      <c r="G44" s="2"/>
      <c r="H44" s="5"/>
      <c r="I44" s="2"/>
    </row>
    <row r="45" spans="1:9" ht="12.75" customHeight="1" x14ac:dyDescent="0.2">
      <c r="D45" s="5"/>
      <c r="E45" s="2"/>
      <c r="F45" s="2"/>
      <c r="G45" s="2"/>
      <c r="H45" s="5"/>
      <c r="I45" s="2"/>
    </row>
    <row r="46" spans="1:9" ht="12.75" customHeight="1" x14ac:dyDescent="0.2">
      <c r="D46" s="5"/>
      <c r="E46" s="2"/>
      <c r="F46" s="2"/>
      <c r="G46" s="2"/>
      <c r="H46" s="5"/>
      <c r="I46" s="2"/>
    </row>
    <row r="47" spans="1:9" ht="12.75" customHeight="1" x14ac:dyDescent="0.2">
      <c r="D47" s="5"/>
      <c r="E47" s="2"/>
      <c r="F47" s="2"/>
      <c r="G47" s="2"/>
      <c r="H47" s="5"/>
      <c r="I47" s="2"/>
    </row>
    <row r="48" spans="1:9" ht="12.75" customHeight="1" x14ac:dyDescent="0.2">
      <c r="D48" s="5"/>
      <c r="E48" s="2"/>
      <c r="F48" s="2"/>
      <c r="G48" s="2"/>
      <c r="H48" s="5"/>
      <c r="I48" s="2"/>
    </row>
    <row r="49" spans="4:9" ht="12.75" customHeight="1" x14ac:dyDescent="0.2">
      <c r="D49" s="5"/>
      <c r="E49" s="2"/>
      <c r="F49" s="2"/>
      <c r="G49" s="2"/>
      <c r="H49" s="5"/>
      <c r="I49" s="2"/>
    </row>
    <row r="50" spans="4:9" ht="12.75" customHeight="1" x14ac:dyDescent="0.2">
      <c r="D50" s="5"/>
      <c r="E50" s="2"/>
      <c r="F50" s="2"/>
      <c r="G50" s="2"/>
      <c r="H50" s="5"/>
      <c r="I50" s="2"/>
    </row>
    <row r="51" spans="4:9" ht="12.75" customHeight="1" x14ac:dyDescent="0.2">
      <c r="D51" s="5"/>
      <c r="E51" s="2"/>
      <c r="F51" s="2"/>
      <c r="G51" s="2"/>
      <c r="H51" s="5"/>
      <c r="I51" s="2"/>
    </row>
    <row r="52" spans="4:9" ht="12.75" customHeight="1" x14ac:dyDescent="0.2">
      <c r="D52" s="5"/>
      <c r="E52" s="2"/>
      <c r="F52" s="2"/>
      <c r="G52" s="2"/>
      <c r="H52" s="5"/>
      <c r="I52" s="2"/>
    </row>
    <row r="53" spans="4:9" ht="12.75" customHeight="1" x14ac:dyDescent="0.2">
      <c r="D53" s="5"/>
      <c r="E53" s="2"/>
      <c r="F53" s="2"/>
      <c r="G53" s="2"/>
      <c r="H53" s="5"/>
      <c r="I53" s="2"/>
    </row>
    <row r="54" spans="4:9" ht="12.75" customHeight="1" x14ac:dyDescent="0.2">
      <c r="D54" s="5"/>
      <c r="E54" s="2"/>
      <c r="F54" s="2"/>
      <c r="G54" s="2"/>
      <c r="H54" s="5"/>
      <c r="I54" s="2"/>
    </row>
    <row r="55" spans="4:9" ht="12.75" customHeight="1" x14ac:dyDescent="0.2">
      <c r="D55" s="5"/>
      <c r="E55" s="2"/>
      <c r="F55" s="2"/>
      <c r="G55" s="2"/>
      <c r="H55" s="5"/>
      <c r="I55" s="2"/>
    </row>
    <row r="56" spans="4:9" ht="12.75" customHeight="1" x14ac:dyDescent="0.2">
      <c r="D56" s="5"/>
      <c r="E56" s="2"/>
      <c r="F56" s="2"/>
      <c r="G56" s="2"/>
      <c r="H56" s="5"/>
      <c r="I56" s="2"/>
    </row>
    <row r="57" spans="4:9" ht="12.75" customHeight="1" x14ac:dyDescent="0.2">
      <c r="D57" s="5"/>
      <c r="E57" s="2"/>
      <c r="F57" s="2"/>
      <c r="G57" s="2"/>
      <c r="H57" s="5"/>
      <c r="I57" s="2"/>
    </row>
    <row r="58" spans="4:9" ht="12.75" customHeight="1" x14ac:dyDescent="0.2">
      <c r="D58" s="5"/>
      <c r="E58" s="2"/>
      <c r="F58" s="2"/>
      <c r="G58" s="2"/>
      <c r="H58" s="5"/>
      <c r="I58" s="2"/>
    </row>
    <row r="59" spans="4:9" ht="12.75" customHeight="1" x14ac:dyDescent="0.2">
      <c r="D59" s="5"/>
      <c r="E59" s="2"/>
      <c r="F59" s="2"/>
      <c r="G59" s="2"/>
      <c r="H59" s="5"/>
      <c r="I59" s="2"/>
    </row>
    <row r="60" spans="4:9" ht="12.75" customHeight="1" x14ac:dyDescent="0.2">
      <c r="D60" s="5"/>
      <c r="E60" s="2"/>
      <c r="F60" s="2"/>
      <c r="G60" s="2"/>
      <c r="H60" s="5"/>
      <c r="I60" s="2"/>
    </row>
    <row r="61" spans="4:9" ht="12.75" customHeight="1" x14ac:dyDescent="0.2">
      <c r="D61" s="5"/>
      <c r="E61" s="2"/>
      <c r="F61" s="2"/>
      <c r="G61" s="2"/>
      <c r="H61" s="5"/>
      <c r="I61" s="2"/>
    </row>
    <row r="62" spans="4:9" ht="12.75" customHeight="1" x14ac:dyDescent="0.2">
      <c r="D62" s="5"/>
      <c r="E62" s="2"/>
      <c r="F62" s="2"/>
      <c r="G62" s="2"/>
      <c r="H62" s="5"/>
      <c r="I62" s="2"/>
    </row>
    <row r="63" spans="4:9" ht="12.75" customHeight="1" x14ac:dyDescent="0.2">
      <c r="D63" s="5"/>
      <c r="E63" s="2"/>
      <c r="F63" s="2"/>
      <c r="G63" s="2"/>
      <c r="H63" s="5"/>
      <c r="I63" s="2"/>
    </row>
    <row r="64" spans="4:9" ht="12.75" customHeight="1" x14ac:dyDescent="0.2">
      <c r="D64" s="5"/>
      <c r="E64" s="2"/>
      <c r="F64" s="2"/>
      <c r="G64" s="2"/>
      <c r="H64" s="5"/>
      <c r="I64" s="2"/>
    </row>
    <row r="65" spans="4:9" ht="12.75" customHeight="1" x14ac:dyDescent="0.2">
      <c r="D65" s="5"/>
      <c r="E65" s="2"/>
      <c r="F65" s="2"/>
      <c r="G65" s="2"/>
      <c r="H65" s="5"/>
      <c r="I65" s="2"/>
    </row>
    <row r="66" spans="4:9" ht="12.75" customHeight="1" x14ac:dyDescent="0.2">
      <c r="D66" s="5"/>
      <c r="E66" s="2"/>
      <c r="F66" s="2"/>
      <c r="G66" s="2"/>
      <c r="H66" s="5"/>
      <c r="I66" s="2"/>
    </row>
    <row r="67" spans="4:9" ht="12.75" customHeight="1" x14ac:dyDescent="0.2">
      <c r="D67" s="5"/>
      <c r="E67" s="2"/>
      <c r="F67" s="2"/>
      <c r="G67" s="2"/>
      <c r="H67" s="5"/>
      <c r="I67" s="2"/>
    </row>
    <row r="68" spans="4:9" ht="12.75" customHeight="1" x14ac:dyDescent="0.2">
      <c r="D68" s="5"/>
      <c r="E68" s="2"/>
      <c r="F68" s="2"/>
      <c r="G68" s="2"/>
      <c r="H68" s="5"/>
      <c r="I68" s="2"/>
    </row>
    <row r="69" spans="4:9" ht="12.75" customHeight="1" x14ac:dyDescent="0.2">
      <c r="D69" s="5"/>
      <c r="E69" s="2"/>
      <c r="F69" s="2"/>
      <c r="G69" s="2"/>
      <c r="H69" s="5"/>
      <c r="I69" s="2"/>
    </row>
    <row r="70" spans="4:9" ht="12.75" customHeight="1" x14ac:dyDescent="0.2">
      <c r="D70" s="5"/>
      <c r="E70" s="2"/>
      <c r="F70" s="2"/>
      <c r="G70" s="2"/>
      <c r="H70" s="5"/>
      <c r="I70" s="2"/>
    </row>
    <row r="71" spans="4:9" ht="12.75" customHeight="1" x14ac:dyDescent="0.2">
      <c r="D71" s="5"/>
      <c r="E71" s="2"/>
      <c r="F71" s="2"/>
      <c r="G71" s="2"/>
      <c r="H71" s="5"/>
      <c r="I71" s="2"/>
    </row>
    <row r="72" spans="4:9" ht="12.75" customHeight="1" x14ac:dyDescent="0.2">
      <c r="D72" s="5"/>
      <c r="E72" s="2"/>
      <c r="F72" s="2"/>
      <c r="G72" s="2"/>
      <c r="H72" s="5"/>
      <c r="I72" s="2"/>
    </row>
    <row r="73" spans="4:9" ht="12.75" customHeight="1" x14ac:dyDescent="0.2">
      <c r="D73" s="5"/>
      <c r="E73" s="2"/>
      <c r="F73" s="2"/>
      <c r="G73" s="2"/>
      <c r="H73" s="5"/>
      <c r="I73" s="2"/>
    </row>
    <row r="74" spans="4:9" ht="12.75" customHeight="1" x14ac:dyDescent="0.2">
      <c r="D74" s="5"/>
      <c r="E74" s="2"/>
      <c r="F74" s="2"/>
      <c r="G74" s="2"/>
      <c r="H74" s="5"/>
      <c r="I74" s="2"/>
    </row>
    <row r="75" spans="4:9" ht="12.75" customHeight="1" x14ac:dyDescent="0.2">
      <c r="D75" s="5"/>
      <c r="E75" s="2"/>
      <c r="F75" s="2"/>
      <c r="G75" s="2"/>
      <c r="H75" s="5"/>
      <c r="I75" s="2"/>
    </row>
    <row r="76" spans="4:9" ht="12.75" customHeight="1" x14ac:dyDescent="0.2">
      <c r="D76" s="5"/>
      <c r="E76" s="2"/>
      <c r="F76" s="2"/>
      <c r="G76" s="2"/>
      <c r="H76" s="5"/>
      <c r="I76" s="2"/>
    </row>
    <row r="77" spans="4:9" ht="12.75" customHeight="1" x14ac:dyDescent="0.2">
      <c r="D77" s="5"/>
      <c r="E77" s="2"/>
      <c r="F77" s="2"/>
      <c r="G77" s="2"/>
      <c r="H77" s="5"/>
      <c r="I77" s="2"/>
    </row>
    <row r="78" spans="4:9" ht="12.75" customHeight="1" x14ac:dyDescent="0.2">
      <c r="D78" s="5"/>
      <c r="E78" s="2"/>
      <c r="F78" s="2"/>
      <c r="G78" s="2"/>
      <c r="H78" s="5"/>
      <c r="I78" s="2"/>
    </row>
    <row r="79" spans="4:9" ht="12.75" customHeight="1" x14ac:dyDescent="0.2">
      <c r="D79" s="5"/>
      <c r="E79" s="2"/>
      <c r="F79" s="2"/>
      <c r="G79" s="2"/>
      <c r="H79" s="5"/>
      <c r="I79" s="2"/>
    </row>
    <row r="80" spans="4:9" ht="12.75" customHeight="1" x14ac:dyDescent="0.2">
      <c r="D80" s="5"/>
      <c r="E80" s="2"/>
      <c r="F80" s="2"/>
      <c r="G80" s="2"/>
      <c r="H80" s="5"/>
      <c r="I80" s="2"/>
    </row>
    <row r="81" spans="4:9" ht="12.75" customHeight="1" x14ac:dyDescent="0.2">
      <c r="D81" s="5"/>
      <c r="E81" s="2"/>
      <c r="F81" s="2"/>
      <c r="G81" s="2"/>
      <c r="H81" s="5"/>
      <c r="I81" s="2"/>
    </row>
    <row r="82" spans="4:9" ht="12.75" customHeight="1" x14ac:dyDescent="0.2">
      <c r="D82" s="5"/>
      <c r="E82" s="2"/>
      <c r="F82" s="2"/>
      <c r="G82" s="2"/>
      <c r="H82" s="5"/>
      <c r="I82" s="2"/>
    </row>
    <row r="83" spans="4:9" ht="12.75" customHeight="1" x14ac:dyDescent="0.2">
      <c r="D83" s="5"/>
      <c r="E83" s="2"/>
      <c r="F83" s="2"/>
      <c r="G83" s="2"/>
      <c r="H83" s="5"/>
      <c r="I83" s="2"/>
    </row>
    <row r="84" spans="4:9" ht="12.75" customHeight="1" x14ac:dyDescent="0.2">
      <c r="D84" s="5"/>
      <c r="E84" s="2"/>
      <c r="F84" s="2"/>
      <c r="G84" s="2"/>
      <c r="H84" s="5"/>
      <c r="I84" s="2"/>
    </row>
    <row r="85" spans="4:9" ht="12.75" customHeight="1" x14ac:dyDescent="0.2">
      <c r="D85" s="5"/>
      <c r="E85" s="2"/>
      <c r="F85" s="2"/>
      <c r="G85" s="2"/>
      <c r="H85" s="5"/>
      <c r="I85" s="2"/>
    </row>
    <row r="86" spans="4:9" ht="12.75" customHeight="1" x14ac:dyDescent="0.2">
      <c r="D86" s="5"/>
      <c r="E86" s="2"/>
      <c r="F86" s="2"/>
      <c r="G86" s="2"/>
      <c r="H86" s="5"/>
      <c r="I86" s="2"/>
    </row>
    <row r="87" spans="4:9" ht="12.75" customHeight="1" x14ac:dyDescent="0.2">
      <c r="D87" s="5"/>
      <c r="E87" s="2"/>
      <c r="F87" s="2"/>
      <c r="G87" s="2"/>
      <c r="H87" s="5"/>
      <c r="I87" s="2"/>
    </row>
    <row r="88" spans="4:9" ht="12.75" customHeight="1" x14ac:dyDescent="0.2">
      <c r="D88" s="5"/>
      <c r="E88" s="2"/>
      <c r="F88" s="2"/>
      <c r="G88" s="2"/>
      <c r="H88" s="5"/>
      <c r="I88" s="2"/>
    </row>
    <row r="89" spans="4:9" ht="12.75" customHeight="1" x14ac:dyDescent="0.2">
      <c r="D89" s="5"/>
      <c r="E89" s="2"/>
      <c r="F89" s="2"/>
      <c r="G89" s="2"/>
      <c r="H89" s="5"/>
      <c r="I89" s="2"/>
    </row>
    <row r="90" spans="4:9" ht="12.75" customHeight="1" x14ac:dyDescent="0.2">
      <c r="D90" s="5"/>
      <c r="E90" s="2"/>
      <c r="F90" s="2"/>
      <c r="G90" s="2"/>
      <c r="H90" s="5"/>
      <c r="I90" s="2"/>
    </row>
    <row r="91" spans="4:9" ht="12.75" customHeight="1" x14ac:dyDescent="0.2">
      <c r="D91" s="5"/>
      <c r="E91" s="2"/>
      <c r="F91" s="2"/>
      <c r="G91" s="2"/>
      <c r="H91" s="5"/>
      <c r="I91" s="2"/>
    </row>
    <row r="92" spans="4:9" ht="12.75" customHeight="1" x14ac:dyDescent="0.2">
      <c r="D92" s="5"/>
      <c r="E92" s="2"/>
      <c r="F92" s="2"/>
      <c r="G92" s="2"/>
      <c r="H92" s="5"/>
      <c r="I92" s="2"/>
    </row>
    <row r="93" spans="4:9" ht="12.75" customHeight="1" x14ac:dyDescent="0.2">
      <c r="D93" s="5"/>
      <c r="E93" s="2"/>
      <c r="F93" s="2"/>
      <c r="G93" s="2"/>
      <c r="H93" s="5"/>
      <c r="I93" s="2"/>
    </row>
    <row r="94" spans="4:9" ht="12.75" customHeight="1" x14ac:dyDescent="0.2">
      <c r="D94" s="5"/>
      <c r="E94" s="2"/>
      <c r="F94" s="2"/>
      <c r="G94" s="2"/>
      <c r="H94" s="5"/>
      <c r="I94" s="2"/>
    </row>
    <row r="95" spans="4:9" ht="12.75" customHeight="1" x14ac:dyDescent="0.2">
      <c r="D95" s="5"/>
      <c r="E95" s="2"/>
      <c r="F95" s="2"/>
      <c r="G95" s="2"/>
      <c r="H95" s="5"/>
      <c r="I95" s="2"/>
    </row>
    <row r="96" spans="4:9" ht="12.75" customHeight="1" x14ac:dyDescent="0.2">
      <c r="D96" s="5"/>
      <c r="E96" s="2"/>
      <c r="F96" s="2"/>
      <c r="G96" s="2"/>
      <c r="H96" s="5"/>
      <c r="I96" s="2"/>
    </row>
    <row r="97" spans="4:9" ht="12.75" customHeight="1" x14ac:dyDescent="0.2">
      <c r="D97" s="5"/>
      <c r="E97" s="2"/>
      <c r="F97" s="2"/>
      <c r="G97" s="2"/>
      <c r="H97" s="5"/>
      <c r="I97" s="2"/>
    </row>
    <row r="98" spans="4:9" ht="12.75" customHeight="1" x14ac:dyDescent="0.2">
      <c r="D98" s="5"/>
      <c r="E98" s="2"/>
      <c r="F98" s="2"/>
      <c r="G98" s="2"/>
      <c r="H98" s="5"/>
      <c r="I98" s="2"/>
    </row>
  </sheetData>
  <printOptions horizontalCentered="1"/>
  <pageMargins left="0.7265625" right="0.703125" top="1.43" bottom="1" header="0.75" footer="0.5"/>
  <pageSetup scale="75" orientation="landscape" r:id="rId1"/>
  <headerFooter alignWithMargins="0">
    <oddHeader>&amp;L  &amp;G
&amp;C&amp;"Century Gothic,Bold"&amp;14Contract Summary&amp;R&amp;G</oddHeader>
    <oddFooter>&amp;LContract Summary Page &amp;P&amp;R
&amp;D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view="pageLayout" zoomScale="60" zoomScaleNormal="100" zoomScalePageLayoutView="60" workbookViewId="0">
      <selection activeCell="G7" sqref="G7"/>
    </sheetView>
  </sheetViews>
  <sheetFormatPr defaultRowHeight="15" x14ac:dyDescent="0.25"/>
  <cols>
    <col min="1" max="1" width="26.85546875" style="1" customWidth="1"/>
    <col min="2" max="2" width="15.28515625" style="1" customWidth="1"/>
    <col min="3" max="3" width="14.140625" style="1" customWidth="1"/>
    <col min="4" max="5" width="19.140625" style="1" customWidth="1"/>
    <col min="6" max="6" width="13.5703125" style="1" customWidth="1"/>
    <col min="7" max="7" width="20.42578125" style="1" customWidth="1"/>
    <col min="8" max="8" width="14.5703125" customWidth="1"/>
    <col min="9" max="9" width="19" style="1" customWidth="1"/>
    <col min="10" max="10" width="14.140625" style="1" customWidth="1"/>
    <col min="11" max="11" width="12.7109375" style="1" customWidth="1"/>
    <col min="12" max="12" width="12.7109375" style="8" customWidth="1"/>
    <col min="13" max="13" width="12.7109375" style="1" customWidth="1"/>
    <col min="14" max="14" width="12.7109375" style="8" customWidth="1"/>
    <col min="15" max="15" width="12.7109375" style="9" customWidth="1"/>
    <col min="16" max="16" width="12.7109375" style="8" customWidth="1"/>
    <col min="17" max="20" width="12.7109375" style="9" customWidth="1"/>
    <col min="21" max="21" width="19" style="9" bestFit="1" customWidth="1"/>
    <col min="22" max="22" width="20.5703125" style="9" bestFit="1" customWidth="1"/>
    <col min="23" max="23" width="22.5703125" bestFit="1" customWidth="1"/>
    <col min="24" max="24" width="12.7109375" style="9" customWidth="1"/>
  </cols>
  <sheetData>
    <row r="1" spans="1:24" s="29" customFormat="1" ht="49.5" x14ac:dyDescent="0.25">
      <c r="A1" s="36" t="s">
        <v>10</v>
      </c>
      <c r="B1" s="36" t="s">
        <v>4</v>
      </c>
      <c r="C1" s="37" t="s">
        <v>11</v>
      </c>
      <c r="D1" s="36" t="s">
        <v>12</v>
      </c>
      <c r="E1" s="36" t="s">
        <v>13</v>
      </c>
      <c r="F1" s="36" t="s">
        <v>14</v>
      </c>
      <c r="G1" s="37" t="s">
        <v>15</v>
      </c>
      <c r="H1" s="37" t="s">
        <v>16</v>
      </c>
      <c r="I1" s="36" t="s">
        <v>17</v>
      </c>
      <c r="J1" s="36" t="s">
        <v>18</v>
      </c>
      <c r="K1" s="38" t="s">
        <v>19</v>
      </c>
      <c r="L1" s="37" t="s">
        <v>20</v>
      </c>
      <c r="M1" s="39" t="s">
        <v>21</v>
      </c>
      <c r="N1" s="38" t="s">
        <v>22</v>
      </c>
      <c r="O1" s="38" t="s">
        <v>23</v>
      </c>
      <c r="P1" s="39" t="s">
        <v>24</v>
      </c>
      <c r="Q1" s="38" t="s">
        <v>25</v>
      </c>
      <c r="R1" s="39" t="s">
        <v>26</v>
      </c>
      <c r="S1" s="39" t="s">
        <v>27</v>
      </c>
      <c r="T1" s="38" t="s">
        <v>28</v>
      </c>
      <c r="U1" s="37" t="s">
        <v>29</v>
      </c>
      <c r="V1" s="37" t="s">
        <v>30</v>
      </c>
      <c r="W1" s="39" t="s">
        <v>31</v>
      </c>
    </row>
    <row r="2" spans="1:24" ht="16.5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6"/>
      <c r="L2" s="15"/>
      <c r="M2" s="16"/>
      <c r="N2" s="18"/>
      <c r="O2" s="16"/>
      <c r="P2" s="18"/>
      <c r="Q2" s="18"/>
      <c r="R2" s="18"/>
      <c r="S2" s="18"/>
      <c r="T2" s="18"/>
      <c r="U2" s="12"/>
      <c r="V2" s="12"/>
      <c r="W2" s="18"/>
      <c r="X2"/>
    </row>
    <row r="3" spans="1:24" ht="16.5" x14ac:dyDescent="0.3">
      <c r="A3" s="15"/>
      <c r="B3" s="15"/>
      <c r="C3" s="15"/>
      <c r="D3" s="15"/>
      <c r="E3" s="15"/>
      <c r="F3" s="15"/>
      <c r="G3" s="15"/>
      <c r="H3" s="15"/>
      <c r="I3" s="15" t="s">
        <v>32</v>
      </c>
      <c r="J3" s="15"/>
      <c r="K3" s="16"/>
      <c r="L3" s="15"/>
      <c r="M3" s="16"/>
      <c r="N3" s="18"/>
      <c r="O3" s="16"/>
      <c r="P3" s="18"/>
      <c r="Q3" s="18"/>
      <c r="R3" s="18"/>
      <c r="S3" s="18"/>
      <c r="T3" s="18"/>
      <c r="U3" s="12"/>
      <c r="V3" s="12"/>
      <c r="W3" s="18"/>
      <c r="X3"/>
    </row>
    <row r="4" spans="1:24" ht="16.5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6"/>
      <c r="L4" s="15"/>
      <c r="M4" s="16"/>
      <c r="N4" s="18"/>
      <c r="O4" s="16"/>
      <c r="P4" s="18"/>
      <c r="Q4" s="18"/>
      <c r="R4" s="18"/>
      <c r="S4" s="18"/>
      <c r="T4" s="18"/>
      <c r="U4" s="12"/>
      <c r="V4" s="12"/>
      <c r="W4" s="18"/>
      <c r="X4"/>
    </row>
    <row r="5" spans="1:24" ht="16.5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6"/>
      <c r="L5" s="15"/>
      <c r="M5" s="16"/>
      <c r="N5" s="18"/>
      <c r="O5" s="16"/>
      <c r="P5" s="18"/>
      <c r="Q5" s="18"/>
      <c r="R5" s="18"/>
      <c r="S5" s="18"/>
      <c r="T5" s="18"/>
      <c r="U5" s="12"/>
      <c r="V5" s="12"/>
      <c r="W5" s="18"/>
      <c r="X5"/>
    </row>
    <row r="6" spans="1:24" ht="16.5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6"/>
      <c r="L6" s="15"/>
      <c r="M6" s="16"/>
      <c r="N6" s="18"/>
      <c r="O6" s="16"/>
      <c r="P6" s="18"/>
      <c r="Q6" s="18"/>
      <c r="R6" s="18"/>
      <c r="S6" s="18"/>
      <c r="T6" s="18"/>
      <c r="U6" s="12"/>
      <c r="V6" s="12"/>
      <c r="W6" s="18"/>
      <c r="X6"/>
    </row>
    <row r="7" spans="1:24" ht="16.5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6"/>
      <c r="L7" s="15"/>
      <c r="M7" s="16"/>
      <c r="N7" s="18"/>
      <c r="O7" s="16"/>
      <c r="P7" s="18"/>
      <c r="Q7" s="18"/>
      <c r="R7" s="18"/>
      <c r="S7" s="18"/>
      <c r="T7" s="18"/>
      <c r="U7" s="12"/>
      <c r="V7" s="12"/>
      <c r="W7" s="18"/>
      <c r="X7"/>
    </row>
    <row r="8" spans="1:24" ht="16.5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6"/>
      <c r="L8" s="15"/>
      <c r="M8" s="16"/>
      <c r="N8" s="18"/>
      <c r="O8" s="16"/>
      <c r="P8" s="18"/>
      <c r="Q8" s="18"/>
      <c r="R8" s="18"/>
      <c r="S8" s="18"/>
      <c r="T8" s="18"/>
      <c r="U8" s="12"/>
      <c r="V8" s="12"/>
      <c r="W8" s="18"/>
      <c r="X8"/>
    </row>
    <row r="9" spans="1:24" ht="16.5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6"/>
      <c r="L9" s="15"/>
      <c r="M9" s="16"/>
      <c r="N9" s="18"/>
      <c r="O9" s="16"/>
      <c r="P9" s="18"/>
      <c r="Q9" s="18"/>
      <c r="R9" s="18"/>
      <c r="S9" s="18"/>
      <c r="T9" s="18"/>
      <c r="U9" s="12"/>
      <c r="V9" s="12"/>
      <c r="W9" s="18"/>
      <c r="X9"/>
    </row>
    <row r="10" spans="1:24" ht="16.5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5"/>
      <c r="M10" s="16"/>
      <c r="N10" s="18"/>
      <c r="O10" s="16"/>
      <c r="P10" s="18"/>
      <c r="Q10" s="18"/>
      <c r="R10" s="18"/>
      <c r="S10" s="18"/>
      <c r="T10" s="18"/>
      <c r="U10" s="12"/>
      <c r="V10" s="12"/>
      <c r="W10" s="18"/>
      <c r="X10"/>
    </row>
    <row r="11" spans="1:24" ht="16.5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6"/>
      <c r="L11" s="15"/>
      <c r="M11" s="16"/>
      <c r="N11" s="18"/>
      <c r="O11" s="16"/>
      <c r="P11" s="18"/>
      <c r="Q11" s="18"/>
      <c r="R11" s="18"/>
      <c r="S11" s="18"/>
      <c r="T11" s="18"/>
      <c r="U11" s="12"/>
      <c r="V11" s="12"/>
      <c r="W11" s="18"/>
      <c r="X11"/>
    </row>
    <row r="12" spans="1:24" s="29" customFormat="1" ht="16.5" x14ac:dyDescent="0.3">
      <c r="A12" s="30"/>
      <c r="B12" s="30" t="s">
        <v>9</v>
      </c>
      <c r="C12" s="30"/>
      <c r="D12" s="30"/>
      <c r="E12" s="30"/>
      <c r="F12" s="30"/>
      <c r="G12" s="30"/>
      <c r="H12" s="30"/>
      <c r="I12"/>
      <c r="J12" s="30"/>
      <c r="K12" s="31">
        <f>SUBTOTAL(109,Backfill_OT_Data[OT Costs])</f>
        <v>0</v>
      </c>
      <c r="L12" s="30"/>
      <c r="M12" s="31">
        <f>SUBTOTAL(109,Backfill_OT_Data[Backfill Costs])</f>
        <v>0</v>
      </c>
      <c r="N12" s="32">
        <f>SUBTOTAL(109,Backfill_OT_Data[Lodging])</f>
        <v>0</v>
      </c>
      <c r="O12" s="31">
        <f>SUBTOTAL(109,Backfill_OT_Data[Airfare])</f>
        <v>0</v>
      </c>
      <c r="P12" s="32">
        <f>SUBTOTAL(109,Backfill_OT_Data[Car Rental])</f>
        <v>0</v>
      </c>
      <c r="Q12" s="32">
        <f>SUBTOTAL(109,Backfill_OT_Data[Mileage])</f>
        <v>0</v>
      </c>
      <c r="R12" s="32">
        <f>SUBTOTAL(109,Backfill_OT_Data[Meal Per Diem])</f>
        <v>0</v>
      </c>
      <c r="S12" s="32">
        <f>SUBTOTAL(109,Backfill_OT_Data[Self-parking ])</f>
        <v>0</v>
      </c>
      <c r="T12" s="32">
        <f>SUBTOTAL(109,Backfill_OT_Data[Incidentals])</f>
        <v>0</v>
      </c>
      <c r="U12" s="33"/>
      <c r="V12" s="33"/>
      <c r="W12" s="32">
        <f>SUM(Backfill_OT_Data[[#Totals],[OT Costs]]:Backfill_OT_Data[[#Totals],[Incidentals]])</f>
        <v>0</v>
      </c>
    </row>
    <row r="13" spans="1:24" ht="16.5" x14ac:dyDescent="0.3">
      <c r="A13" s="15"/>
      <c r="B13" s="15"/>
      <c r="C13" s="15"/>
      <c r="D13" s="15"/>
      <c r="E13" s="15"/>
      <c r="F13" s="15"/>
      <c r="G13" s="15"/>
      <c r="I13" s="15"/>
      <c r="J13" s="15"/>
      <c r="K13" s="15"/>
      <c r="L13" s="16"/>
      <c r="M13" s="15"/>
      <c r="N13" s="16"/>
      <c r="O13" s="18"/>
      <c r="P13" s="16"/>
      <c r="Q13" s="18"/>
      <c r="R13" s="18"/>
      <c r="S13" s="18"/>
      <c r="T13" s="18"/>
      <c r="U13" s="18"/>
      <c r="V13" s="18"/>
      <c r="W13" s="12"/>
      <c r="X13" s="18"/>
    </row>
    <row r="14" spans="1:24" ht="16.5" x14ac:dyDescent="0.3">
      <c r="A14" s="15"/>
      <c r="B14" s="15"/>
      <c r="C14" s="15"/>
      <c r="D14" s="15"/>
      <c r="E14" s="15"/>
      <c r="F14" s="15"/>
      <c r="G14" s="15"/>
      <c r="I14" s="15"/>
      <c r="J14" s="15"/>
      <c r="K14" s="15"/>
      <c r="L14" s="16"/>
      <c r="M14" s="15"/>
      <c r="N14" s="16"/>
      <c r="O14" s="18"/>
      <c r="P14" s="16"/>
      <c r="Q14" s="18"/>
      <c r="R14" s="18"/>
      <c r="S14" s="18"/>
      <c r="T14" s="18"/>
      <c r="U14" s="40" t="s">
        <v>31</v>
      </c>
      <c r="V14" s="40" t="s">
        <v>33</v>
      </c>
      <c r="W14" s="40" t="s">
        <v>34</v>
      </c>
      <c r="X14" s="18"/>
    </row>
    <row r="15" spans="1:24" ht="16.5" x14ac:dyDescent="0.3">
      <c r="A15" s="15"/>
      <c r="B15" s="15"/>
      <c r="C15" s="15"/>
      <c r="D15" s="15"/>
      <c r="E15" s="15"/>
      <c r="F15" s="15"/>
      <c r="G15" s="15"/>
      <c r="I15" s="15"/>
      <c r="J15" s="15"/>
      <c r="K15" s="15"/>
      <c r="L15" s="16"/>
      <c r="M15" s="15"/>
      <c r="N15" s="16"/>
      <c r="O15" s="18"/>
      <c r="P15" s="16"/>
      <c r="Q15" s="18"/>
      <c r="R15" s="18"/>
      <c r="S15" s="18"/>
      <c r="T15" s="18"/>
      <c r="U15" s="18">
        <f>Backfill_OT_Data[[#Totals],[Invoice Total]]</f>
        <v>0</v>
      </c>
      <c r="V15" s="18">
        <f>Backfill_OT_Totals[[#This Row],[Invoice Total]]*3%</f>
        <v>0</v>
      </c>
      <c r="W15" s="18">
        <f>Backfill_OT_Totals[[#This Row],[Invoice Total]]+Backfill_OT_Totals[[#This Row],[3% Admin Fee]]</f>
        <v>0</v>
      </c>
      <c r="X15" s="18"/>
    </row>
    <row r="16" spans="1:24" ht="16.5" x14ac:dyDescent="0.3">
      <c r="A16" s="15"/>
      <c r="B16" s="15"/>
      <c r="C16" s="15"/>
      <c r="D16" s="15"/>
      <c r="E16" s="15"/>
      <c r="F16" s="15"/>
      <c r="G16" s="15"/>
      <c r="I16" s="15"/>
      <c r="J16" s="15"/>
      <c r="K16" s="15"/>
      <c r="L16" s="16"/>
      <c r="M16" s="15"/>
      <c r="N16" s="16"/>
      <c r="O16" s="18"/>
      <c r="P16" s="16"/>
      <c r="Q16" s="18"/>
      <c r="R16" s="18"/>
      <c r="S16" s="18"/>
      <c r="T16" s="18"/>
      <c r="U16" s="18"/>
      <c r="V16" s="18"/>
      <c r="W16" s="12"/>
      <c r="X16" s="18"/>
    </row>
    <row r="17" spans="1:24" ht="16.5" x14ac:dyDescent="0.3">
      <c r="A17" s="15"/>
      <c r="B17" s="15"/>
      <c r="C17" s="15"/>
      <c r="D17" s="15"/>
      <c r="E17" s="15"/>
      <c r="F17" s="15"/>
      <c r="G17" s="15"/>
      <c r="I17" s="15"/>
      <c r="J17" s="15"/>
      <c r="K17" s="15"/>
      <c r="L17" s="16"/>
      <c r="M17" s="15"/>
      <c r="N17" s="16"/>
      <c r="O17" s="18"/>
      <c r="P17" s="16"/>
      <c r="Q17" s="18"/>
      <c r="R17" s="18"/>
      <c r="S17" s="18"/>
      <c r="T17" s="18"/>
      <c r="U17" s="18"/>
      <c r="V17" s="18"/>
      <c r="W17" s="12"/>
      <c r="X17" s="18"/>
    </row>
    <row r="18" spans="1:24" ht="16.5" x14ac:dyDescent="0.3">
      <c r="A18" s="15"/>
      <c r="B18" s="15"/>
      <c r="C18" s="15"/>
      <c r="D18" s="15"/>
      <c r="E18" s="15"/>
      <c r="F18" s="15"/>
      <c r="G18" s="15"/>
      <c r="I18" s="15"/>
      <c r="J18" s="15"/>
      <c r="K18" s="15"/>
      <c r="L18" s="16"/>
      <c r="M18" s="15"/>
      <c r="N18" s="16"/>
      <c r="O18" s="18"/>
      <c r="P18" s="16"/>
      <c r="Q18" s="18"/>
      <c r="R18" s="18"/>
      <c r="S18" s="18"/>
      <c r="T18" s="18"/>
      <c r="U18" s="18"/>
      <c r="V18" s="18"/>
      <c r="W18" s="12"/>
      <c r="X18" s="18"/>
    </row>
    <row r="19" spans="1:24" ht="16.5" x14ac:dyDescent="0.3">
      <c r="A19" s="15"/>
      <c r="B19" s="15"/>
      <c r="C19" s="15"/>
      <c r="D19" s="15"/>
      <c r="E19" s="15"/>
      <c r="F19" s="15"/>
      <c r="G19" s="15"/>
      <c r="I19" s="15"/>
      <c r="J19" s="15"/>
      <c r="K19" s="15"/>
      <c r="L19" s="16"/>
      <c r="M19" s="15"/>
      <c r="N19" s="16"/>
      <c r="O19" s="18"/>
      <c r="P19" s="16"/>
      <c r="Q19" s="18"/>
      <c r="R19" s="18"/>
      <c r="S19" s="18"/>
      <c r="T19" s="18"/>
      <c r="U19" s="18"/>
      <c r="V19" s="18"/>
      <c r="W19" s="12"/>
      <c r="X19" s="18"/>
    </row>
    <row r="20" spans="1:24" ht="16.5" x14ac:dyDescent="0.3">
      <c r="A20" s="15"/>
      <c r="B20" s="15"/>
      <c r="C20" s="15"/>
      <c r="D20" s="15"/>
      <c r="E20" s="15"/>
      <c r="F20" s="15"/>
      <c r="G20" s="15"/>
      <c r="I20" s="15"/>
      <c r="J20" s="15"/>
      <c r="K20" s="15"/>
      <c r="L20" s="16"/>
      <c r="M20" s="15"/>
      <c r="N20" s="16"/>
      <c r="O20" s="18"/>
      <c r="P20" s="16"/>
      <c r="Q20" s="18"/>
      <c r="R20" s="18"/>
      <c r="S20" s="18"/>
      <c r="T20" s="18"/>
      <c r="U20" s="18"/>
      <c r="V20" s="18"/>
      <c r="W20" s="12"/>
      <c r="X20" s="18"/>
    </row>
    <row r="21" spans="1:24" ht="16.5" x14ac:dyDescent="0.3">
      <c r="A21" s="15"/>
      <c r="B21" s="15"/>
      <c r="C21" s="15"/>
      <c r="D21" s="15"/>
      <c r="E21" s="15"/>
      <c r="F21" s="15"/>
      <c r="G21" s="15"/>
      <c r="I21" s="15"/>
      <c r="J21" s="15"/>
      <c r="K21" s="15"/>
      <c r="L21" s="16"/>
      <c r="M21" s="15"/>
      <c r="N21" s="16"/>
      <c r="O21" s="18"/>
      <c r="P21" s="16"/>
      <c r="Q21" s="18"/>
      <c r="R21" s="18"/>
      <c r="S21" s="18"/>
      <c r="T21" s="18"/>
      <c r="U21" s="18"/>
      <c r="V21" s="18"/>
      <c r="W21" s="12"/>
      <c r="X21" s="18"/>
    </row>
    <row r="22" spans="1:24" ht="16.5" x14ac:dyDescent="0.3">
      <c r="A22" s="15"/>
      <c r="B22" s="15"/>
      <c r="C22" s="15"/>
      <c r="D22" s="15"/>
      <c r="E22" s="15"/>
      <c r="F22" s="15"/>
      <c r="G22" s="15"/>
      <c r="I22" s="15"/>
      <c r="J22" s="15"/>
      <c r="K22" s="15"/>
      <c r="L22" s="16"/>
      <c r="M22" s="15"/>
      <c r="N22" s="16"/>
      <c r="O22" s="18"/>
      <c r="P22" s="16"/>
      <c r="Q22" s="18"/>
      <c r="R22" s="18"/>
      <c r="S22" s="18"/>
      <c r="T22" s="18"/>
      <c r="U22" s="18"/>
      <c r="V22" s="18"/>
      <c r="W22" s="12"/>
      <c r="X22" s="18"/>
    </row>
    <row r="23" spans="1:24" ht="16.5" x14ac:dyDescent="0.3">
      <c r="A23" s="15"/>
      <c r="B23" s="15"/>
      <c r="C23" s="15"/>
      <c r="D23" s="15"/>
      <c r="E23" s="15"/>
      <c r="F23" s="15"/>
      <c r="G23" s="15"/>
      <c r="I23" s="15"/>
      <c r="J23" s="15"/>
      <c r="K23" s="15"/>
      <c r="L23" s="16"/>
      <c r="M23" s="15"/>
      <c r="N23" s="16"/>
      <c r="O23" s="18"/>
      <c r="P23" s="16"/>
      <c r="Q23" s="18"/>
      <c r="R23" s="18"/>
      <c r="S23" s="18"/>
      <c r="T23" s="18"/>
      <c r="U23" s="18"/>
      <c r="V23" s="18"/>
      <c r="W23" s="12"/>
      <c r="X23" s="18"/>
    </row>
    <row r="24" spans="1:24" ht="16.5" x14ac:dyDescent="0.3">
      <c r="A24" s="15"/>
      <c r="B24" s="15"/>
      <c r="C24" s="15"/>
      <c r="D24" s="15"/>
      <c r="E24" s="15"/>
      <c r="F24" s="15"/>
      <c r="G24" s="15"/>
      <c r="I24" s="15"/>
      <c r="J24" s="15"/>
      <c r="K24" s="15"/>
      <c r="L24" s="16"/>
      <c r="M24" s="15"/>
      <c r="N24" s="16"/>
      <c r="O24" s="18"/>
      <c r="P24" s="16"/>
      <c r="Q24" s="18"/>
      <c r="R24" s="18"/>
      <c r="S24" s="18"/>
      <c r="T24" s="18"/>
      <c r="U24" s="18"/>
      <c r="V24" s="18"/>
      <c r="W24" s="12"/>
      <c r="X24" s="18"/>
    </row>
    <row r="25" spans="1:24" ht="16.5" x14ac:dyDescent="0.3">
      <c r="A25" s="15"/>
      <c r="B25" s="15"/>
      <c r="C25" s="15"/>
      <c r="D25" s="15"/>
      <c r="E25" s="15"/>
      <c r="F25" s="15"/>
      <c r="G25" s="15"/>
      <c r="I25" s="15"/>
      <c r="J25" s="15"/>
      <c r="K25" s="15"/>
      <c r="L25" s="16"/>
      <c r="M25" s="15"/>
      <c r="N25" s="16"/>
      <c r="O25" s="18"/>
      <c r="P25" s="16"/>
      <c r="Q25" s="18"/>
      <c r="R25" s="18"/>
      <c r="S25" s="18"/>
      <c r="T25" s="18"/>
      <c r="U25" s="18"/>
      <c r="V25" s="18"/>
      <c r="W25" s="12"/>
      <c r="X25" s="18"/>
    </row>
    <row r="26" spans="1:24" ht="16.5" x14ac:dyDescent="0.3">
      <c r="A26" s="15"/>
      <c r="B26" s="15"/>
      <c r="C26" s="15"/>
      <c r="D26" s="15"/>
      <c r="E26" s="15"/>
      <c r="F26" s="15"/>
      <c r="G26" s="15"/>
      <c r="I26" s="15"/>
      <c r="J26" s="15"/>
      <c r="K26" s="15"/>
      <c r="L26" s="16"/>
      <c r="M26" s="17"/>
      <c r="N26" s="16"/>
      <c r="O26" s="18"/>
      <c r="P26" s="16"/>
      <c r="Q26" s="18"/>
      <c r="R26" s="18"/>
      <c r="S26" s="18"/>
      <c r="T26" s="18"/>
      <c r="U26" s="18"/>
      <c r="V26" s="18"/>
      <c r="W26" s="12"/>
      <c r="X26" s="18"/>
    </row>
  </sheetData>
  <pageMargins left="0.2" right="0.33333333300000001" top="1" bottom="0.75" header="0.3" footer="0.3"/>
  <pageSetup paperSize="3" orientation="landscape" r:id="rId1"/>
  <headerFooter>
    <oddHeader>&amp;L&amp;G&amp;C&amp;"Century Gothic,Bold"&amp;14Backfill and Overtime Reimbursement&amp;R&amp;G</oddHeader>
    <oddFooter>&amp;LBackfill/OT Reimbursement Page &amp;P&amp;R&amp;D</oddFooter>
  </headerFooter>
  <legacyDrawingHF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view="pageLayout" zoomScaleNormal="100" workbookViewId="0">
      <selection activeCell="D7" sqref="D7"/>
    </sheetView>
  </sheetViews>
  <sheetFormatPr defaultRowHeight="15" x14ac:dyDescent="0.25"/>
  <cols>
    <col min="1" max="1" width="15.28515625" style="1" customWidth="1"/>
    <col min="2" max="2" width="14.140625" style="1" customWidth="1"/>
    <col min="3" max="3" width="19.140625" style="1" customWidth="1"/>
    <col min="4" max="4" width="26.85546875" style="1" customWidth="1"/>
    <col min="5" max="5" width="19.140625" style="1" customWidth="1"/>
    <col min="6" max="6" width="20.42578125" style="1" customWidth="1"/>
    <col min="7" max="7" width="26.85546875" style="1" customWidth="1"/>
    <col min="8" max="10" width="12.7109375" style="8" customWidth="1"/>
    <col min="11" max="11" width="13.85546875" style="8" customWidth="1"/>
    <col min="12" max="13" width="12.7109375" style="8" customWidth="1"/>
    <col min="14" max="14" width="14.140625" customWidth="1"/>
    <col min="15" max="15" width="19.7109375" style="1" bestFit="1" customWidth="1"/>
    <col min="16" max="16" width="19" bestFit="1" customWidth="1"/>
    <col min="17" max="17" width="9.85546875" customWidth="1"/>
    <col min="18" max="18" width="13" customWidth="1"/>
    <col min="19" max="19" width="11.42578125" customWidth="1"/>
    <col min="20" max="20" width="10.140625" customWidth="1"/>
  </cols>
  <sheetData>
    <row r="1" spans="1:20" s="29" customFormat="1" ht="49.5" x14ac:dyDescent="0.25">
      <c r="A1" s="36" t="s">
        <v>4</v>
      </c>
      <c r="B1" s="37" t="s">
        <v>11</v>
      </c>
      <c r="C1" s="36" t="s">
        <v>12</v>
      </c>
      <c r="D1" s="36" t="s">
        <v>13</v>
      </c>
      <c r="E1" s="36" t="s">
        <v>14</v>
      </c>
      <c r="F1" s="37" t="s">
        <v>15</v>
      </c>
      <c r="G1" s="37" t="s">
        <v>35</v>
      </c>
      <c r="H1" s="39" t="s">
        <v>36</v>
      </c>
      <c r="I1" s="39" t="s">
        <v>37</v>
      </c>
      <c r="J1" s="39" t="s">
        <v>38</v>
      </c>
      <c r="K1" s="39" t="s">
        <v>39</v>
      </c>
      <c r="L1" s="39" t="s">
        <v>40</v>
      </c>
      <c r="M1" s="38" t="s">
        <v>41</v>
      </c>
      <c r="N1" s="37" t="s">
        <v>29</v>
      </c>
      <c r="O1" s="36" t="s">
        <v>30</v>
      </c>
      <c r="P1" s="36" t="s">
        <v>31</v>
      </c>
      <c r="Q1" s="34" t="s">
        <v>32</v>
      </c>
      <c r="R1" s="34" t="s">
        <v>32</v>
      </c>
      <c r="S1" s="34" t="s">
        <v>32</v>
      </c>
      <c r="T1" s="34" t="s">
        <v>32</v>
      </c>
    </row>
    <row r="2" spans="1:20" ht="16.5" x14ac:dyDescent="0.3">
      <c r="A2" s="15"/>
      <c r="B2" s="15"/>
      <c r="C2" s="15"/>
      <c r="D2" s="15"/>
      <c r="E2" s="15"/>
      <c r="F2" s="15"/>
      <c r="G2" s="15"/>
      <c r="H2" s="16"/>
      <c r="I2" s="16"/>
      <c r="J2" s="16"/>
      <c r="K2" s="16"/>
      <c r="L2" s="16"/>
      <c r="M2" s="16"/>
      <c r="N2" s="15"/>
      <c r="O2" s="16"/>
      <c r="P2" s="16"/>
    </row>
    <row r="3" spans="1:20" ht="16.5" x14ac:dyDescent="0.3">
      <c r="A3" s="15"/>
      <c r="B3" s="15"/>
      <c r="C3" s="15"/>
      <c r="D3" s="15"/>
      <c r="E3" s="15"/>
      <c r="F3" s="15"/>
      <c r="G3" s="15"/>
      <c r="H3" s="16"/>
      <c r="I3" s="16"/>
      <c r="J3" s="16"/>
      <c r="K3" s="16"/>
      <c r="L3" s="16"/>
      <c r="M3" s="16"/>
      <c r="N3" s="15"/>
      <c r="O3" s="16"/>
      <c r="P3" s="16"/>
    </row>
    <row r="4" spans="1:20" ht="16.5" x14ac:dyDescent="0.3">
      <c r="A4" s="15"/>
      <c r="B4" s="15"/>
      <c r="C4" s="15"/>
      <c r="D4" s="15"/>
      <c r="E4" s="15"/>
      <c r="F4" s="15"/>
      <c r="G4" s="15"/>
      <c r="H4" s="16"/>
      <c r="I4" s="16"/>
      <c r="J4" s="16"/>
      <c r="K4" s="16"/>
      <c r="L4" s="16"/>
      <c r="M4" s="16"/>
      <c r="N4" s="15"/>
      <c r="O4" s="16"/>
      <c r="P4" s="16"/>
    </row>
    <row r="5" spans="1:20" ht="16.5" x14ac:dyDescent="0.3">
      <c r="A5" s="15"/>
      <c r="B5" s="15"/>
      <c r="C5" s="15"/>
      <c r="D5" s="15"/>
      <c r="E5" s="15"/>
      <c r="F5" s="15"/>
      <c r="G5" s="15"/>
      <c r="H5" s="16"/>
      <c r="I5" s="16"/>
      <c r="J5" s="16"/>
      <c r="K5" s="16"/>
      <c r="L5" s="16"/>
      <c r="M5" s="16"/>
      <c r="N5" s="15"/>
      <c r="O5" s="16"/>
      <c r="P5" s="16"/>
    </row>
    <row r="6" spans="1:20" ht="16.5" x14ac:dyDescent="0.3">
      <c r="A6" s="15"/>
      <c r="B6" s="15"/>
      <c r="C6" s="15"/>
      <c r="D6" s="15"/>
      <c r="E6" s="15"/>
      <c r="F6" s="15"/>
      <c r="G6" s="15"/>
      <c r="H6" s="16"/>
      <c r="I6" s="16"/>
      <c r="J6" s="16"/>
      <c r="K6" s="16"/>
      <c r="L6" s="16"/>
      <c r="M6" s="16"/>
      <c r="N6" s="15"/>
      <c r="O6" s="16"/>
      <c r="P6" s="16"/>
    </row>
    <row r="7" spans="1:20" ht="16.5" x14ac:dyDescent="0.3">
      <c r="A7" s="15"/>
      <c r="B7" s="15"/>
      <c r="C7" s="15"/>
      <c r="D7" s="15"/>
      <c r="E7" s="15"/>
      <c r="F7" s="15"/>
      <c r="G7" s="15"/>
      <c r="H7" s="16"/>
      <c r="I7" s="16"/>
      <c r="J7" s="16"/>
      <c r="K7" s="16"/>
      <c r="L7" s="16"/>
      <c r="M7" s="16"/>
      <c r="N7" s="15"/>
      <c r="O7" s="16"/>
      <c r="P7" s="16"/>
    </row>
    <row r="8" spans="1:20" ht="16.5" x14ac:dyDescent="0.3">
      <c r="A8" s="15"/>
      <c r="B8" s="15"/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15"/>
      <c r="O8" s="16"/>
      <c r="P8" s="16"/>
    </row>
    <row r="9" spans="1:20" ht="16.5" x14ac:dyDescent="0.3">
      <c r="A9" s="15"/>
      <c r="B9" s="15"/>
      <c r="C9" s="15"/>
      <c r="D9" s="15"/>
      <c r="E9" s="15"/>
      <c r="F9" s="15"/>
      <c r="G9" s="15"/>
      <c r="H9" s="16"/>
      <c r="I9" s="16"/>
      <c r="J9" s="16"/>
      <c r="K9" s="16"/>
      <c r="L9" s="16"/>
      <c r="M9" s="16"/>
      <c r="N9" s="15"/>
      <c r="O9" s="16"/>
      <c r="P9" s="16"/>
    </row>
    <row r="10" spans="1:20" ht="16.5" x14ac:dyDescent="0.3">
      <c r="A10" s="15"/>
      <c r="B10" s="15"/>
      <c r="C10" s="15"/>
      <c r="D10" s="15"/>
      <c r="E10" s="15"/>
      <c r="F10" s="15"/>
      <c r="G10" s="15"/>
      <c r="H10" s="16"/>
      <c r="I10" s="16"/>
      <c r="J10" s="16"/>
      <c r="K10" s="16"/>
      <c r="L10" s="16"/>
      <c r="M10" s="16"/>
      <c r="N10" s="15"/>
      <c r="O10" s="16"/>
      <c r="P10" s="16"/>
    </row>
    <row r="11" spans="1:20" ht="16.5" x14ac:dyDescent="0.3">
      <c r="A11" s="15"/>
      <c r="B11" s="15"/>
      <c r="C11" s="15"/>
      <c r="D11" s="15"/>
      <c r="E11" s="15"/>
      <c r="F11" s="15"/>
      <c r="G11" s="15"/>
      <c r="H11" s="16"/>
      <c r="I11" s="16"/>
      <c r="J11" s="16"/>
      <c r="K11" s="16"/>
      <c r="L11" s="16"/>
      <c r="M11" s="16"/>
      <c r="N11" s="15"/>
      <c r="O11" s="16"/>
      <c r="P11" s="16"/>
    </row>
    <row r="12" spans="1:20" s="29" customFormat="1" ht="16.5" x14ac:dyDescent="0.3">
      <c r="A12" s="30" t="s">
        <v>9</v>
      </c>
      <c r="B12" s="30"/>
      <c r="C12" s="30"/>
      <c r="D12" s="30"/>
      <c r="E12" s="30"/>
      <c r="F12" s="30"/>
      <c r="G12" s="30"/>
      <c r="H12" s="31">
        <f>SUBTOTAL(109,Course_Training_Data[Instructor Fees])</f>
        <v>0</v>
      </c>
      <c r="I12" s="31">
        <f>SUBTOTAL(109,Course_Training_Data[Contractor Fees])</f>
        <v>0</v>
      </c>
      <c r="J12" s="31">
        <f>SUBTOTAL(109,Course_Training_Data[Course Tuition Fees])</f>
        <v>0</v>
      </c>
      <c r="K12" s="31">
        <f>SUBTOTAL(109,Course_Training_Data[Certification Fees])</f>
        <v>0</v>
      </c>
      <c r="L12" s="31">
        <f>SUBTOTAL(109,Course_Training_Data[Supply Fees])</f>
        <v>0</v>
      </c>
      <c r="M12" s="31">
        <f>SUBTOTAL(109,Course_Training_Data[Facility Fees])</f>
        <v>0</v>
      </c>
      <c r="N12" s="30"/>
      <c r="O12" s="30"/>
      <c r="P12" s="31">
        <f>SUM(Course_Training_Data[[#Totals],[Instructor Fees]]:Course_Training_Data[[#Totals],[Facility Fees]])</f>
        <v>0</v>
      </c>
    </row>
    <row r="13" spans="1:20" ht="16.5" x14ac:dyDescent="0.3">
      <c r="A13" s="15"/>
      <c r="B13" s="15"/>
      <c r="C13" s="15"/>
      <c r="D13" s="15"/>
      <c r="E13" s="15"/>
      <c r="F13" s="15"/>
      <c r="G13" s="15"/>
      <c r="H13" s="16"/>
      <c r="I13" s="16"/>
      <c r="J13" s="16"/>
      <c r="K13" s="16"/>
      <c r="L13" s="16"/>
      <c r="M13" s="16"/>
      <c r="N13" s="15"/>
    </row>
    <row r="14" spans="1:20" ht="16.5" x14ac:dyDescent="0.3">
      <c r="A14" s="15"/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6"/>
      <c r="N14" s="31" t="s">
        <v>31</v>
      </c>
      <c r="O14" s="31" t="s">
        <v>33</v>
      </c>
      <c r="P14" s="30" t="s">
        <v>34</v>
      </c>
    </row>
    <row r="15" spans="1:20" ht="16.5" x14ac:dyDescent="0.3">
      <c r="N15" s="16">
        <f>Course_Training_Data[[#Totals],[Invoice Total]]</f>
        <v>0</v>
      </c>
      <c r="O15" s="16">
        <f>Course_Training_Totals[[#This Row],[Invoice Total]]*3%</f>
        <v>0</v>
      </c>
      <c r="P15" s="16">
        <f>Course_Training_Totals[[#This Row],[Invoice Total]]+Course_Training_Totals[[#This Row],[3% Admin Fee]]</f>
        <v>0</v>
      </c>
    </row>
    <row r="16" spans="1:20" x14ac:dyDescent="0.25">
      <c r="N16" s="1"/>
    </row>
    <row r="17" spans="14:14" x14ac:dyDescent="0.25">
      <c r="N17" s="1"/>
    </row>
    <row r="18" spans="14:14" x14ac:dyDescent="0.25">
      <c r="N18" s="1"/>
    </row>
    <row r="19" spans="14:14" x14ac:dyDescent="0.25">
      <c r="N19" s="1"/>
    </row>
    <row r="20" spans="14:14" x14ac:dyDescent="0.25">
      <c r="N20" s="1"/>
    </row>
    <row r="21" spans="14:14" x14ac:dyDescent="0.25">
      <c r="N21" s="1"/>
    </row>
    <row r="22" spans="14:14" x14ac:dyDescent="0.25">
      <c r="N22" s="1"/>
    </row>
    <row r="23" spans="14:14" x14ac:dyDescent="0.25">
      <c r="N23" s="1"/>
    </row>
    <row r="24" spans="14:14" x14ac:dyDescent="0.25">
      <c r="N24" s="1"/>
    </row>
    <row r="25" spans="14:14" x14ac:dyDescent="0.25">
      <c r="N25" s="1"/>
    </row>
    <row r="26" spans="14:14" x14ac:dyDescent="0.25">
      <c r="N26" s="1"/>
    </row>
    <row r="27" spans="14:14" x14ac:dyDescent="0.25">
      <c r="N27" s="1"/>
    </row>
    <row r="28" spans="14:14" x14ac:dyDescent="0.25">
      <c r="N28" s="1"/>
    </row>
    <row r="29" spans="14:14" x14ac:dyDescent="0.25">
      <c r="N29" s="1"/>
    </row>
    <row r="30" spans="14:14" x14ac:dyDescent="0.25">
      <c r="N30" s="1"/>
    </row>
    <row r="31" spans="14:14" x14ac:dyDescent="0.25">
      <c r="N31" s="1"/>
    </row>
    <row r="32" spans="14:14" x14ac:dyDescent="0.25">
      <c r="N32" s="1"/>
    </row>
    <row r="33" spans="14:14" x14ac:dyDescent="0.25">
      <c r="N33" s="1"/>
    </row>
    <row r="34" spans="14:14" x14ac:dyDescent="0.25">
      <c r="N34" s="1"/>
    </row>
  </sheetData>
  <pageMargins left="0.45" right="0.45" top="0.75" bottom="0.75" header="0.3" footer="0.3"/>
  <pageSetup paperSize="3" orientation="landscape" r:id="rId1"/>
  <headerFooter>
    <oddHeader>&amp;L&amp;G&amp;C&amp;"Century Gothic,Bold"&amp;14Course Training Reimbursement&amp;R&amp;G</oddHeader>
    <oddFooter>&amp;LCourse Training Reimbursement Page &amp;P&amp;R&amp;D</oddFooter>
  </headerFooter>
  <legacyDrawingHF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389C02F0A75646BD59E9C84401EEF5" ma:contentTypeVersion="17" ma:contentTypeDescription="Create a new document." ma:contentTypeScope="" ma:versionID="88633331b11b022c49c11dcdc06d9eff">
  <xsd:schema xmlns:xsd="http://www.w3.org/2001/XMLSchema" xmlns:xs="http://www.w3.org/2001/XMLSchema" xmlns:p="http://schemas.microsoft.com/office/2006/metadata/properties" xmlns:ns1="http://schemas.microsoft.com/sharepoint/v3" xmlns:ns2="f8a6198e-bc31-4e17-9ad2-7bb017d07fcf" xmlns:ns3="4005e091-2088-44f7-b6d2-eea6c3d1cd84" targetNamespace="http://schemas.microsoft.com/office/2006/metadata/properties" ma:root="true" ma:fieldsID="9ede0aa8df12835532782f65c17e9be8" ns1:_="" ns2:_="" ns3:_="">
    <xsd:import namespace="http://schemas.microsoft.com/sharepoint/v3"/>
    <xsd:import namespace="f8a6198e-bc31-4e17-9ad2-7bb017d07fcf"/>
    <xsd:import namespace="4005e091-2088-44f7-b6d2-eea6c3d1cd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6198e-bc31-4e17-9ad2-7bb017d07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87d590f-785b-47eb-89c7-5590b8e750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05e091-2088-44f7-b6d2-eea6c3d1cd8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9d79f2e-305f-4672-b900-c78a97cb3d1e}" ma:internalName="TaxCatchAll" ma:showField="CatchAllData" ma:web="4005e091-2088-44f7-b6d2-eea6c3d1cd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05e091-2088-44f7-b6d2-eea6c3d1cd84" xsi:nil="true"/>
    <lcf76f155ced4ddcb4097134ff3c332f xmlns="f8a6198e-bc31-4e17-9ad2-7bb017d07fc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2E3144-DC1E-4481-9106-E449B34BC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FAED6B-92DE-4B59-ADCF-834EC9E9D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a6198e-bc31-4e17-9ad2-7bb017d07fcf"/>
    <ds:schemaRef ds:uri="4005e091-2088-44f7-b6d2-eea6c3d1cd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D82BEE-FB64-4840-98C8-FB5ADD2CCEA9}">
  <ds:schemaRefs>
    <ds:schemaRef ds:uri="4005e091-2088-44f7-b6d2-eea6c3d1cd84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f8a6198e-bc31-4e17-9ad2-7bb017d07fcf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Contract Summary</vt:lpstr>
      <vt:lpstr>Backfill OT</vt:lpstr>
      <vt:lpstr>Training Reimb</vt:lpstr>
      <vt:lpstr>TitleRegion1.a1.i12.1</vt:lpstr>
      <vt:lpstr>TitleRegion2.a1.w12.2</vt:lpstr>
      <vt:lpstr>TitleRegion3.u14.w15.2</vt:lpstr>
      <vt:lpstr>TitleRegion4.a1.p12.3</vt:lpstr>
      <vt:lpstr>TitleRegion5.n14.p15.3</vt:lpstr>
    </vt:vector>
  </TitlesOfParts>
  <Manager/>
  <Company>CalOES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CSTI F&amp;R Reimbursement Workbook 2025</dc:title>
  <dc:subject/>
  <dc:creator>Tobias, Chuck@CalOES</dc:creator>
  <cp:keywords/>
  <dc:description/>
  <cp:lastModifiedBy>Bocanegra, Diane@CalOES</cp:lastModifiedBy>
  <cp:revision/>
  <dcterms:created xsi:type="dcterms:W3CDTF">2019-06-24T00:30:40Z</dcterms:created>
  <dcterms:modified xsi:type="dcterms:W3CDTF">2025-06-04T19:53:20Z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0x010100D7389C02F0A75646BD59E9C84401EEF5</vt:lpwstr>
  </property>
  <property fmtid="{D5CDD505-2E9C-101B-9397-08002B2CF9AE}" pid="3" name="oesDivision">
    <vt:lpwstr>48;#Fire ＆ Rescue|8956b78c-ade5-4aa1-b9a6-2981aed508bc</vt:lpwstr>
  </property>
  <property fmtid="{D5CDD505-2E9C-101B-9397-08002B2CF9AE}" pid="4" name="MediaServiceImageTags">
    <vt:lpwstr/>
  </property>
</Properties>
</file>